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4" rupBuild="26519"/>
  <workbookPr autoCompressPictures="0"/>
  <bookViews>
    <workbookView xWindow="80" yWindow="20" windowWidth="38040" windowHeight="19420"/>
  </bookViews>
  <sheets>
    <sheet name="Pages Metrics, Stats, and Info" sheetId="1" r:id="rId1"/>
  </sheets>
  <definedNames>
    <definedName name="_xlnm._FilterDatabase" localSheetId="0" hidden="1">'Pages Metrics, Stats, and Info'!$A$2:$AF$2</definedName>
  </definedNames>
  <calcPr calcId="14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AF3" i="1" l="1"/>
  <c r="AF4" i="1"/>
  <c r="AF5" i="1"/>
  <c r="AF6" i="1"/>
  <c r="AF7" i="1"/>
  <c r="AF8" i="1"/>
  <c r="AF9" i="1"/>
  <c r="AF11" i="1"/>
  <c r="AF10" i="1"/>
  <c r="AF12" i="1"/>
  <c r="AF13" i="1"/>
  <c r="AF14" i="1"/>
  <c r="AF15" i="1"/>
  <c r="AF16" i="1"/>
  <c r="AF17" i="1"/>
  <c r="AF18" i="1"/>
  <c r="AF19" i="1"/>
  <c r="AF20" i="1"/>
  <c r="AF21" i="1"/>
  <c r="AF22" i="1"/>
  <c r="AF23" i="1"/>
  <c r="AF24" i="1"/>
  <c r="AF25" i="1"/>
  <c r="AF26" i="1"/>
  <c r="AF27" i="1"/>
  <c r="AF28" i="1"/>
  <c r="AF29" i="1"/>
  <c r="AF30" i="1"/>
  <c r="AF31" i="1"/>
  <c r="AF32" i="1"/>
  <c r="AF33" i="1"/>
  <c r="AF34" i="1"/>
  <c r="AF35" i="1"/>
  <c r="AF36" i="1"/>
  <c r="AF37" i="1"/>
  <c r="AF38" i="1"/>
  <c r="AF39" i="1"/>
  <c r="AF40" i="1"/>
  <c r="AF41" i="1"/>
  <c r="AF42" i="1"/>
  <c r="AF43" i="1"/>
  <c r="AF44" i="1"/>
  <c r="AF45" i="1"/>
  <c r="AF46" i="1"/>
  <c r="AF47" i="1"/>
  <c r="AF48" i="1"/>
  <c r="AF49" i="1"/>
  <c r="AF50" i="1"/>
  <c r="AF51" i="1"/>
  <c r="AF52" i="1"/>
  <c r="AF53" i="1"/>
  <c r="AF54" i="1"/>
  <c r="AF55" i="1"/>
  <c r="AF56" i="1"/>
  <c r="AF57" i="1"/>
  <c r="AF58" i="1"/>
  <c r="AF59" i="1"/>
  <c r="AF60" i="1"/>
  <c r="AF61" i="1"/>
  <c r="AF62" i="1"/>
  <c r="AF63" i="1"/>
  <c r="AF64" i="1"/>
  <c r="AF65" i="1"/>
  <c r="AF66" i="1"/>
  <c r="AF67" i="1"/>
  <c r="AF68" i="1"/>
  <c r="AF69" i="1"/>
  <c r="AF70" i="1"/>
  <c r="AF71" i="1"/>
  <c r="AF72" i="1"/>
  <c r="AF73" i="1"/>
  <c r="AF74" i="1"/>
  <c r="AF75" i="1"/>
  <c r="AF76" i="1"/>
  <c r="AF77" i="1"/>
  <c r="AF78" i="1"/>
  <c r="AF79" i="1"/>
  <c r="AF80" i="1"/>
  <c r="AF81" i="1"/>
  <c r="AF82" i="1"/>
  <c r="AF83" i="1"/>
  <c r="AF84" i="1"/>
  <c r="AF85" i="1"/>
  <c r="AF86" i="1"/>
  <c r="AF87" i="1"/>
  <c r="AF88" i="1"/>
  <c r="AF89" i="1"/>
  <c r="AF90" i="1"/>
  <c r="AF91" i="1"/>
  <c r="AF92" i="1"/>
  <c r="AF93" i="1"/>
  <c r="AF94" i="1"/>
  <c r="AF95" i="1"/>
  <c r="AF96" i="1"/>
  <c r="AF97" i="1"/>
  <c r="AF98" i="1"/>
  <c r="AF99" i="1"/>
  <c r="AF100" i="1"/>
  <c r="AF101" i="1"/>
  <c r="AF102" i="1"/>
  <c r="AF103" i="1"/>
  <c r="AF104" i="1"/>
  <c r="AF105" i="1"/>
  <c r="AF106" i="1"/>
  <c r="AF107" i="1"/>
  <c r="AF108" i="1"/>
  <c r="AF109" i="1"/>
  <c r="AF111" i="1"/>
  <c r="AF110" i="1"/>
  <c r="AF112" i="1"/>
  <c r="AF113" i="1"/>
  <c r="AF114" i="1"/>
  <c r="AF115" i="1"/>
  <c r="AF116" i="1"/>
  <c r="AF117" i="1"/>
  <c r="AF118" i="1"/>
  <c r="AF119" i="1"/>
  <c r="AF120" i="1"/>
  <c r="AF121" i="1"/>
  <c r="AF122" i="1"/>
  <c r="AF123" i="1"/>
  <c r="AF124" i="1"/>
  <c r="AF125" i="1"/>
  <c r="AF126" i="1"/>
  <c r="AF127" i="1"/>
  <c r="AF128" i="1"/>
  <c r="AF129" i="1"/>
  <c r="AF130" i="1"/>
  <c r="AF131" i="1"/>
  <c r="AF132" i="1"/>
  <c r="AF133" i="1"/>
  <c r="AF134" i="1"/>
  <c r="AF135" i="1"/>
  <c r="AF136" i="1"/>
  <c r="AF137" i="1"/>
  <c r="AF138" i="1"/>
  <c r="AF139" i="1"/>
  <c r="AF140" i="1"/>
  <c r="AF141" i="1"/>
  <c r="AF142" i="1"/>
  <c r="AF143" i="1"/>
  <c r="AF144" i="1"/>
  <c r="AF145" i="1"/>
  <c r="AF146" i="1"/>
  <c r="AF147" i="1"/>
  <c r="AF148" i="1"/>
  <c r="AF149" i="1"/>
  <c r="AF150" i="1"/>
  <c r="AF151" i="1"/>
  <c r="AF152" i="1"/>
  <c r="AF153" i="1"/>
  <c r="AF154" i="1"/>
  <c r="AF155" i="1"/>
  <c r="AF156" i="1"/>
  <c r="AF157" i="1"/>
  <c r="AF158" i="1"/>
  <c r="AF159" i="1"/>
  <c r="AF160" i="1"/>
  <c r="AF161" i="1"/>
  <c r="AF162" i="1"/>
  <c r="AF163" i="1"/>
  <c r="AF164" i="1"/>
  <c r="AF165" i="1"/>
  <c r="AF166" i="1"/>
  <c r="AF167" i="1"/>
  <c r="AF168" i="1"/>
  <c r="AF169" i="1"/>
  <c r="AF170" i="1"/>
  <c r="AF171" i="1"/>
  <c r="AF172" i="1"/>
  <c r="AF173" i="1"/>
  <c r="AF174" i="1"/>
  <c r="AF175" i="1"/>
  <c r="AF176" i="1"/>
  <c r="AF177" i="1"/>
  <c r="AF178" i="1"/>
  <c r="AF179" i="1"/>
  <c r="AF180" i="1"/>
  <c r="AF181" i="1"/>
  <c r="AF182" i="1"/>
  <c r="AF183" i="1"/>
  <c r="AF184" i="1"/>
  <c r="AF185" i="1"/>
  <c r="AF186" i="1"/>
  <c r="AF187" i="1"/>
  <c r="AF188" i="1"/>
  <c r="AF189" i="1"/>
  <c r="AF190" i="1"/>
  <c r="AF191" i="1"/>
  <c r="AF192" i="1"/>
  <c r="AF193" i="1"/>
  <c r="AF194" i="1"/>
  <c r="AF195" i="1"/>
  <c r="AF196" i="1"/>
  <c r="AF197" i="1"/>
  <c r="AF198" i="1"/>
  <c r="AF199" i="1"/>
  <c r="AF200" i="1"/>
  <c r="AF201" i="1"/>
  <c r="AF202" i="1"/>
  <c r="AF203" i="1"/>
  <c r="AF204" i="1"/>
  <c r="AF205" i="1"/>
  <c r="AF206" i="1"/>
  <c r="AF207" i="1"/>
  <c r="AF208" i="1"/>
  <c r="AF209" i="1"/>
  <c r="AF210" i="1"/>
  <c r="AF211" i="1"/>
  <c r="AF212" i="1"/>
  <c r="AF213" i="1"/>
  <c r="AF214" i="1"/>
  <c r="AF215" i="1"/>
  <c r="AF216" i="1"/>
  <c r="AF217" i="1"/>
  <c r="AF218" i="1"/>
  <c r="AF219" i="1"/>
  <c r="AF220" i="1"/>
  <c r="AF221" i="1"/>
  <c r="AF222" i="1"/>
  <c r="AF223" i="1"/>
  <c r="AF224" i="1"/>
  <c r="AF225" i="1"/>
  <c r="AF226" i="1"/>
  <c r="AF227" i="1"/>
  <c r="AF228" i="1"/>
  <c r="AF229" i="1"/>
  <c r="AF230" i="1"/>
  <c r="AF231" i="1"/>
  <c r="AF232" i="1"/>
  <c r="AF233" i="1"/>
  <c r="AF234" i="1"/>
  <c r="AF235" i="1"/>
  <c r="AF236" i="1"/>
  <c r="AF237" i="1"/>
  <c r="AF238" i="1"/>
  <c r="AF239" i="1"/>
  <c r="AF240" i="1"/>
  <c r="AF241" i="1"/>
  <c r="AF242" i="1"/>
  <c r="AF243" i="1"/>
  <c r="AF244" i="1"/>
  <c r="AF245" i="1"/>
  <c r="AF246" i="1"/>
  <c r="AF247" i="1"/>
  <c r="AF248" i="1"/>
  <c r="AF249" i="1"/>
  <c r="AF250" i="1"/>
  <c r="AF251" i="1"/>
  <c r="AF252" i="1"/>
  <c r="AF253" i="1"/>
  <c r="AF254" i="1"/>
  <c r="AF255" i="1"/>
  <c r="AF256" i="1"/>
  <c r="AF257" i="1"/>
  <c r="AF258" i="1"/>
  <c r="AF259" i="1"/>
  <c r="AF260" i="1"/>
  <c r="AF261" i="1"/>
  <c r="AF262" i="1"/>
  <c r="AF263" i="1"/>
  <c r="AF264" i="1"/>
  <c r="AF265" i="1"/>
  <c r="AF266" i="1"/>
  <c r="AF267" i="1"/>
  <c r="AF268" i="1"/>
  <c r="AF269" i="1"/>
  <c r="AF270" i="1"/>
  <c r="AF271" i="1"/>
  <c r="AF272" i="1"/>
  <c r="AF273" i="1"/>
  <c r="AF274" i="1"/>
  <c r="AF275" i="1"/>
  <c r="AF276" i="1"/>
  <c r="AF277" i="1"/>
  <c r="AF278" i="1"/>
  <c r="AF279" i="1"/>
  <c r="AF280" i="1"/>
  <c r="AF281" i="1"/>
  <c r="AF282" i="1"/>
  <c r="AF283" i="1"/>
  <c r="AF284" i="1"/>
  <c r="AF286" i="1"/>
  <c r="AF285" i="1"/>
  <c r="AF287" i="1"/>
  <c r="AF288" i="1"/>
  <c r="AF289" i="1"/>
  <c r="AF290" i="1"/>
  <c r="AF291" i="1"/>
  <c r="AF292" i="1"/>
  <c r="AF293" i="1"/>
  <c r="AF294" i="1"/>
  <c r="AF295" i="1"/>
  <c r="AF296" i="1"/>
  <c r="AF297" i="1"/>
  <c r="AF298" i="1"/>
  <c r="AF299" i="1"/>
  <c r="AF300" i="1"/>
  <c r="AF301" i="1"/>
  <c r="AF302" i="1"/>
  <c r="AF303" i="1"/>
  <c r="AF304" i="1"/>
  <c r="AF305" i="1"/>
  <c r="AF306" i="1"/>
  <c r="AF307" i="1"/>
  <c r="AF308" i="1"/>
  <c r="AF309" i="1"/>
  <c r="AF310" i="1"/>
  <c r="AF311" i="1"/>
  <c r="AF312" i="1"/>
  <c r="AF313" i="1"/>
  <c r="AF314" i="1"/>
  <c r="AF315" i="1"/>
  <c r="AF316" i="1"/>
  <c r="AF317" i="1"/>
  <c r="AF318" i="1"/>
  <c r="AF319" i="1"/>
  <c r="AF320" i="1"/>
  <c r="AF321" i="1"/>
  <c r="AF322" i="1"/>
  <c r="AF323" i="1"/>
  <c r="AF324" i="1"/>
  <c r="AF325" i="1"/>
  <c r="AF326" i="1"/>
  <c r="AF327" i="1"/>
  <c r="AF328" i="1"/>
  <c r="AF329" i="1"/>
  <c r="AF330" i="1"/>
  <c r="AF331" i="1"/>
  <c r="AF332" i="1"/>
  <c r="AF333" i="1"/>
  <c r="AF334" i="1"/>
  <c r="AF335" i="1"/>
  <c r="AF336" i="1"/>
  <c r="AF337" i="1"/>
  <c r="AF338" i="1"/>
  <c r="AF339" i="1"/>
  <c r="AF340" i="1"/>
  <c r="AF341" i="1"/>
  <c r="AF342" i="1"/>
  <c r="AF343" i="1"/>
  <c r="AF344" i="1"/>
  <c r="AF345" i="1"/>
  <c r="AF346" i="1"/>
  <c r="AF347" i="1"/>
  <c r="AF348" i="1"/>
  <c r="AF349" i="1"/>
  <c r="AF350" i="1"/>
  <c r="AF351" i="1"/>
  <c r="AF352" i="1"/>
  <c r="AF353" i="1"/>
  <c r="AF354" i="1"/>
  <c r="AF355" i="1"/>
  <c r="AF356" i="1"/>
  <c r="AF357" i="1"/>
  <c r="AF358" i="1"/>
  <c r="AF359" i="1"/>
  <c r="AF360" i="1"/>
  <c r="AF361" i="1"/>
  <c r="AF362" i="1"/>
  <c r="AF363" i="1"/>
  <c r="AF364" i="1"/>
  <c r="AF365" i="1"/>
  <c r="AF366" i="1"/>
  <c r="AF367" i="1"/>
  <c r="AF368" i="1"/>
  <c r="AF369" i="1"/>
  <c r="AF370" i="1"/>
  <c r="AF371" i="1"/>
  <c r="AF372" i="1"/>
  <c r="AF373" i="1"/>
  <c r="AF374" i="1"/>
  <c r="AF375" i="1"/>
  <c r="AF376" i="1"/>
  <c r="AF377" i="1"/>
  <c r="AF378" i="1"/>
  <c r="AF379" i="1"/>
  <c r="AF380" i="1"/>
  <c r="AF381" i="1"/>
  <c r="AF382" i="1"/>
  <c r="AF383" i="1"/>
  <c r="AF384" i="1"/>
  <c r="AF386" i="1"/>
  <c r="AF385" i="1"/>
  <c r="AF387" i="1"/>
  <c r="AF388" i="1"/>
  <c r="AF389" i="1"/>
  <c r="AF390" i="1"/>
  <c r="AF391" i="1"/>
  <c r="AF392" i="1"/>
  <c r="AF393" i="1"/>
  <c r="AF394" i="1"/>
  <c r="AF395" i="1"/>
  <c r="AF396" i="1"/>
  <c r="AF397" i="1"/>
  <c r="AF398" i="1"/>
  <c r="AF399" i="1"/>
  <c r="AF400" i="1"/>
  <c r="AF401" i="1"/>
  <c r="AF402" i="1"/>
  <c r="AF403" i="1"/>
  <c r="AF404" i="1"/>
  <c r="AF405" i="1"/>
  <c r="AF406" i="1"/>
  <c r="AF407" i="1"/>
  <c r="AF408" i="1"/>
  <c r="AF409" i="1"/>
  <c r="AF410" i="1"/>
  <c r="AF411" i="1"/>
  <c r="AF412" i="1"/>
  <c r="AF413" i="1"/>
  <c r="AF414" i="1"/>
  <c r="AF415" i="1"/>
  <c r="AF416" i="1"/>
  <c r="AF417" i="1"/>
  <c r="AF418" i="1"/>
  <c r="AF419" i="1"/>
  <c r="AF420" i="1"/>
  <c r="AF421" i="1"/>
  <c r="AF422" i="1"/>
  <c r="AF423" i="1"/>
  <c r="AF424" i="1"/>
  <c r="AF425" i="1"/>
  <c r="AF426" i="1"/>
  <c r="AF427" i="1"/>
  <c r="AF428" i="1"/>
  <c r="AF429" i="1"/>
  <c r="AF430" i="1"/>
  <c r="AF431" i="1"/>
  <c r="AF432" i="1"/>
  <c r="AF433" i="1"/>
  <c r="AF434" i="1"/>
  <c r="AF435" i="1"/>
  <c r="AF436" i="1"/>
  <c r="AF437" i="1"/>
  <c r="AF438" i="1"/>
  <c r="AF439" i="1"/>
  <c r="AF440" i="1"/>
  <c r="AF441" i="1"/>
  <c r="AF442" i="1"/>
  <c r="AF443" i="1"/>
  <c r="AF444" i="1"/>
  <c r="AF445" i="1"/>
  <c r="AF446" i="1"/>
  <c r="AF447" i="1"/>
  <c r="AF448" i="1"/>
  <c r="AF449" i="1"/>
  <c r="AF450" i="1"/>
  <c r="AF451" i="1"/>
  <c r="AF452" i="1"/>
  <c r="AF453" i="1"/>
  <c r="AF454" i="1"/>
  <c r="AF455" i="1"/>
  <c r="AF456" i="1"/>
  <c r="AF457" i="1"/>
  <c r="AF458" i="1"/>
  <c r="AF459" i="1"/>
  <c r="AF460" i="1"/>
  <c r="AF461" i="1"/>
  <c r="AF462" i="1"/>
  <c r="AF463" i="1"/>
  <c r="AF464" i="1"/>
  <c r="AF465" i="1"/>
  <c r="AF466" i="1"/>
  <c r="AF467" i="1"/>
  <c r="AF468" i="1"/>
  <c r="AF469" i="1"/>
  <c r="AF470" i="1"/>
  <c r="AF471" i="1"/>
  <c r="AF472" i="1"/>
  <c r="AF473" i="1"/>
  <c r="AF474" i="1"/>
  <c r="AF475" i="1"/>
  <c r="AF476" i="1"/>
  <c r="AF477" i="1"/>
  <c r="AF478" i="1"/>
  <c r="AF479" i="1"/>
  <c r="AF480" i="1"/>
  <c r="AF481" i="1"/>
  <c r="AF482" i="1"/>
  <c r="AF483" i="1"/>
  <c r="AF484" i="1"/>
  <c r="AF485" i="1"/>
  <c r="AF486" i="1"/>
  <c r="AF487" i="1"/>
  <c r="AF488" i="1"/>
  <c r="AF489" i="1"/>
  <c r="AF490" i="1"/>
  <c r="AF491" i="1"/>
  <c r="AF492" i="1"/>
  <c r="AF493" i="1"/>
  <c r="AF494" i="1"/>
  <c r="AF495" i="1"/>
  <c r="AF496" i="1"/>
  <c r="AF497" i="1"/>
  <c r="AF498" i="1"/>
  <c r="AF499" i="1"/>
  <c r="AF500" i="1"/>
  <c r="AF501" i="1"/>
  <c r="AF502" i="1"/>
  <c r="AF503" i="1"/>
  <c r="AF504" i="1"/>
  <c r="AF505" i="1"/>
  <c r="AF506" i="1"/>
  <c r="AF507" i="1"/>
  <c r="AF508" i="1"/>
  <c r="AF509" i="1"/>
  <c r="AF510" i="1"/>
  <c r="AF511" i="1"/>
  <c r="AF512" i="1"/>
  <c r="AF513" i="1"/>
  <c r="AF514" i="1"/>
  <c r="AF519" i="1"/>
  <c r="AF518" i="1"/>
  <c r="AF517" i="1"/>
  <c r="AF516" i="1"/>
  <c r="AE519" i="1"/>
  <c r="AE518" i="1"/>
  <c r="AE517" i="1"/>
  <c r="AE516" i="1"/>
  <c r="AD519" i="1"/>
  <c r="AD518" i="1"/>
  <c r="AD517" i="1"/>
  <c r="AD516" i="1"/>
  <c r="AC519" i="1"/>
  <c r="AC518" i="1"/>
  <c r="AC517" i="1"/>
  <c r="AC516" i="1"/>
  <c r="AB519" i="1"/>
  <c r="AB518" i="1"/>
  <c r="AB517" i="1"/>
  <c r="AB516" i="1"/>
  <c r="AA519" i="1"/>
  <c r="AA518" i="1"/>
  <c r="AA517" i="1"/>
  <c r="AA516" i="1"/>
  <c r="Z519" i="1"/>
  <c r="Z518" i="1"/>
  <c r="Z517" i="1"/>
  <c r="Z516" i="1"/>
  <c r="Y519" i="1"/>
  <c r="Y518" i="1"/>
  <c r="Y517" i="1"/>
  <c r="Y516" i="1"/>
  <c r="X519" i="1"/>
  <c r="X518" i="1"/>
  <c r="X517" i="1"/>
  <c r="X516" i="1"/>
  <c r="W519" i="1"/>
  <c r="W518" i="1"/>
  <c r="W517" i="1"/>
  <c r="W516" i="1"/>
  <c r="T3" i="1"/>
  <c r="V3" i="1"/>
  <c r="T4" i="1"/>
  <c r="V4" i="1"/>
  <c r="T5" i="1"/>
  <c r="V5" i="1"/>
  <c r="T6" i="1"/>
  <c r="V6" i="1"/>
  <c r="T7" i="1"/>
  <c r="V7" i="1"/>
  <c r="T8" i="1"/>
  <c r="V8" i="1"/>
  <c r="T9" i="1"/>
  <c r="V9" i="1"/>
  <c r="T11" i="1"/>
  <c r="V11" i="1"/>
  <c r="T10" i="1"/>
  <c r="V10" i="1"/>
  <c r="T12" i="1"/>
  <c r="V12" i="1"/>
  <c r="T13" i="1"/>
  <c r="V13" i="1"/>
  <c r="T14" i="1"/>
  <c r="V14" i="1"/>
  <c r="T15" i="1"/>
  <c r="V15" i="1"/>
  <c r="T16" i="1"/>
  <c r="V16" i="1"/>
  <c r="T17" i="1"/>
  <c r="V17" i="1"/>
  <c r="T18" i="1"/>
  <c r="V18" i="1"/>
  <c r="T19" i="1"/>
  <c r="V19" i="1"/>
  <c r="T20" i="1"/>
  <c r="V20" i="1"/>
  <c r="T21" i="1"/>
  <c r="V21" i="1"/>
  <c r="T22" i="1"/>
  <c r="V22" i="1"/>
  <c r="T23" i="1"/>
  <c r="V23" i="1"/>
  <c r="T24" i="1"/>
  <c r="V24" i="1"/>
  <c r="T25" i="1"/>
  <c r="V25" i="1"/>
  <c r="T26" i="1"/>
  <c r="V26" i="1"/>
  <c r="T27" i="1"/>
  <c r="V27" i="1"/>
  <c r="T28" i="1"/>
  <c r="V28" i="1"/>
  <c r="T29" i="1"/>
  <c r="V29" i="1"/>
  <c r="T30" i="1"/>
  <c r="V30" i="1"/>
  <c r="T31" i="1"/>
  <c r="V31" i="1"/>
  <c r="T32" i="1"/>
  <c r="V32" i="1"/>
  <c r="T33" i="1"/>
  <c r="V33" i="1"/>
  <c r="T34" i="1"/>
  <c r="V34" i="1"/>
  <c r="T35" i="1"/>
  <c r="V35" i="1"/>
  <c r="T36" i="1"/>
  <c r="V36" i="1"/>
  <c r="T37" i="1"/>
  <c r="V37" i="1"/>
  <c r="T38" i="1"/>
  <c r="V38" i="1"/>
  <c r="T39" i="1"/>
  <c r="V39" i="1"/>
  <c r="T40" i="1"/>
  <c r="V40" i="1"/>
  <c r="T41" i="1"/>
  <c r="V41" i="1"/>
  <c r="T42" i="1"/>
  <c r="V42" i="1"/>
  <c r="T43" i="1"/>
  <c r="V43" i="1"/>
  <c r="T44" i="1"/>
  <c r="V44" i="1"/>
  <c r="T45" i="1"/>
  <c r="V45" i="1"/>
  <c r="T46" i="1"/>
  <c r="V46" i="1"/>
  <c r="T47" i="1"/>
  <c r="V47" i="1"/>
  <c r="T48" i="1"/>
  <c r="V48" i="1"/>
  <c r="T49" i="1"/>
  <c r="V49" i="1"/>
  <c r="T50" i="1"/>
  <c r="V50" i="1"/>
  <c r="T51" i="1"/>
  <c r="V51" i="1"/>
  <c r="T52" i="1"/>
  <c r="V52" i="1"/>
  <c r="T53" i="1"/>
  <c r="V53" i="1"/>
  <c r="T54" i="1"/>
  <c r="V54" i="1"/>
  <c r="T55" i="1"/>
  <c r="V55" i="1"/>
  <c r="T56" i="1"/>
  <c r="V56" i="1"/>
  <c r="T57" i="1"/>
  <c r="V57" i="1"/>
  <c r="T58" i="1"/>
  <c r="V58" i="1"/>
  <c r="T59" i="1"/>
  <c r="V59" i="1"/>
  <c r="T60" i="1"/>
  <c r="V60" i="1"/>
  <c r="T61" i="1"/>
  <c r="V61" i="1"/>
  <c r="T62" i="1"/>
  <c r="V62" i="1"/>
  <c r="T63" i="1"/>
  <c r="V63" i="1"/>
  <c r="T64" i="1"/>
  <c r="V64" i="1"/>
  <c r="T65" i="1"/>
  <c r="V65" i="1"/>
  <c r="T66" i="1"/>
  <c r="V66" i="1"/>
  <c r="T67" i="1"/>
  <c r="V67" i="1"/>
  <c r="T68" i="1"/>
  <c r="V68" i="1"/>
  <c r="T69" i="1"/>
  <c r="V69" i="1"/>
  <c r="T70" i="1"/>
  <c r="V70" i="1"/>
  <c r="T71" i="1"/>
  <c r="V71" i="1"/>
  <c r="T72" i="1"/>
  <c r="V72" i="1"/>
  <c r="T73" i="1"/>
  <c r="V73" i="1"/>
  <c r="T74" i="1"/>
  <c r="V74" i="1"/>
  <c r="T75" i="1"/>
  <c r="V75" i="1"/>
  <c r="T76" i="1"/>
  <c r="V76" i="1"/>
  <c r="T77" i="1"/>
  <c r="V77" i="1"/>
  <c r="T78" i="1"/>
  <c r="V78" i="1"/>
  <c r="T79" i="1"/>
  <c r="V79" i="1"/>
  <c r="T80" i="1"/>
  <c r="V80" i="1"/>
  <c r="T81" i="1"/>
  <c r="V81" i="1"/>
  <c r="T82" i="1"/>
  <c r="V82" i="1"/>
  <c r="T83" i="1"/>
  <c r="V83" i="1"/>
  <c r="T84" i="1"/>
  <c r="V84" i="1"/>
  <c r="T85" i="1"/>
  <c r="V85" i="1"/>
  <c r="T86" i="1"/>
  <c r="V86" i="1"/>
  <c r="T87" i="1"/>
  <c r="V87" i="1"/>
  <c r="T88" i="1"/>
  <c r="V88" i="1"/>
  <c r="T89" i="1"/>
  <c r="V89" i="1"/>
  <c r="T90" i="1"/>
  <c r="V90" i="1"/>
  <c r="T91" i="1"/>
  <c r="V91" i="1"/>
  <c r="T92" i="1"/>
  <c r="V92" i="1"/>
  <c r="T93" i="1"/>
  <c r="V93" i="1"/>
  <c r="T94" i="1"/>
  <c r="V94" i="1"/>
  <c r="T95" i="1"/>
  <c r="V95" i="1"/>
  <c r="T96" i="1"/>
  <c r="V96" i="1"/>
  <c r="T97" i="1"/>
  <c r="V97" i="1"/>
  <c r="T98" i="1"/>
  <c r="V98" i="1"/>
  <c r="T99" i="1"/>
  <c r="V99" i="1"/>
  <c r="T100" i="1"/>
  <c r="V100" i="1"/>
  <c r="T101" i="1"/>
  <c r="V101" i="1"/>
  <c r="T102" i="1"/>
  <c r="V102" i="1"/>
  <c r="T103" i="1"/>
  <c r="V103" i="1"/>
  <c r="T104" i="1"/>
  <c r="V104" i="1"/>
  <c r="T105" i="1"/>
  <c r="V105" i="1"/>
  <c r="T106" i="1"/>
  <c r="V106" i="1"/>
  <c r="T107" i="1"/>
  <c r="V107" i="1"/>
  <c r="T108" i="1"/>
  <c r="V108" i="1"/>
  <c r="T109" i="1"/>
  <c r="V109" i="1"/>
  <c r="T111" i="1"/>
  <c r="V111" i="1"/>
  <c r="T110" i="1"/>
  <c r="V110" i="1"/>
  <c r="T112" i="1"/>
  <c r="V112" i="1"/>
  <c r="T113" i="1"/>
  <c r="V113" i="1"/>
  <c r="T114" i="1"/>
  <c r="V114" i="1"/>
  <c r="T115" i="1"/>
  <c r="V115" i="1"/>
  <c r="T116" i="1"/>
  <c r="V116" i="1"/>
  <c r="T117" i="1"/>
  <c r="V117" i="1"/>
  <c r="T118" i="1"/>
  <c r="V118" i="1"/>
  <c r="T119" i="1"/>
  <c r="V119" i="1"/>
  <c r="T120" i="1"/>
  <c r="V120" i="1"/>
  <c r="T121" i="1"/>
  <c r="V121" i="1"/>
  <c r="T122" i="1"/>
  <c r="V122" i="1"/>
  <c r="T123" i="1"/>
  <c r="V123" i="1"/>
  <c r="T124" i="1"/>
  <c r="V124" i="1"/>
  <c r="T125" i="1"/>
  <c r="V125" i="1"/>
  <c r="T126" i="1"/>
  <c r="V126" i="1"/>
  <c r="T127" i="1"/>
  <c r="V127" i="1"/>
  <c r="T128" i="1"/>
  <c r="V128" i="1"/>
  <c r="T129" i="1"/>
  <c r="V129" i="1"/>
  <c r="T130" i="1"/>
  <c r="V130" i="1"/>
  <c r="T131" i="1"/>
  <c r="V131" i="1"/>
  <c r="T132" i="1"/>
  <c r="V132" i="1"/>
  <c r="T133" i="1"/>
  <c r="V133" i="1"/>
  <c r="T134" i="1"/>
  <c r="V134" i="1"/>
  <c r="T135" i="1"/>
  <c r="V135" i="1"/>
  <c r="T136" i="1"/>
  <c r="V136" i="1"/>
  <c r="T137" i="1"/>
  <c r="V137" i="1"/>
  <c r="T138" i="1"/>
  <c r="V138" i="1"/>
  <c r="T139" i="1"/>
  <c r="V139" i="1"/>
  <c r="T140" i="1"/>
  <c r="V140" i="1"/>
  <c r="T141" i="1"/>
  <c r="V141" i="1"/>
  <c r="T142" i="1"/>
  <c r="V142" i="1"/>
  <c r="T143" i="1"/>
  <c r="V143" i="1"/>
  <c r="T144" i="1"/>
  <c r="V144" i="1"/>
  <c r="T145" i="1"/>
  <c r="V145" i="1"/>
  <c r="T146" i="1"/>
  <c r="V146" i="1"/>
  <c r="T147" i="1"/>
  <c r="V147" i="1"/>
  <c r="T148" i="1"/>
  <c r="V148" i="1"/>
  <c r="T149" i="1"/>
  <c r="V149" i="1"/>
  <c r="T150" i="1"/>
  <c r="V150" i="1"/>
  <c r="T151" i="1"/>
  <c r="V151" i="1"/>
  <c r="T152" i="1"/>
  <c r="V152" i="1"/>
  <c r="T153" i="1"/>
  <c r="V153" i="1"/>
  <c r="T154" i="1"/>
  <c r="V154" i="1"/>
  <c r="T155" i="1"/>
  <c r="V155" i="1"/>
  <c r="T156" i="1"/>
  <c r="V156" i="1"/>
  <c r="T157" i="1"/>
  <c r="V157" i="1"/>
  <c r="T158" i="1"/>
  <c r="V158" i="1"/>
  <c r="T159" i="1"/>
  <c r="V159" i="1"/>
  <c r="T160" i="1"/>
  <c r="V160" i="1"/>
  <c r="T161" i="1"/>
  <c r="V161" i="1"/>
  <c r="T162" i="1"/>
  <c r="V162" i="1"/>
  <c r="T163" i="1"/>
  <c r="V163" i="1"/>
  <c r="T164" i="1"/>
  <c r="V164" i="1"/>
  <c r="T165" i="1"/>
  <c r="V165" i="1"/>
  <c r="T166" i="1"/>
  <c r="V166" i="1"/>
  <c r="T167" i="1"/>
  <c r="V167" i="1"/>
  <c r="T168" i="1"/>
  <c r="V168" i="1"/>
  <c r="T169" i="1"/>
  <c r="V169" i="1"/>
  <c r="T170" i="1"/>
  <c r="V170" i="1"/>
  <c r="T171" i="1"/>
  <c r="V171" i="1"/>
  <c r="T172" i="1"/>
  <c r="V172" i="1"/>
  <c r="T173" i="1"/>
  <c r="V173" i="1"/>
  <c r="T174" i="1"/>
  <c r="V174" i="1"/>
  <c r="T175" i="1"/>
  <c r="V175" i="1"/>
  <c r="T176" i="1"/>
  <c r="V176" i="1"/>
  <c r="T177" i="1"/>
  <c r="V177" i="1"/>
  <c r="T178" i="1"/>
  <c r="V178" i="1"/>
  <c r="T179" i="1"/>
  <c r="V179" i="1"/>
  <c r="T180" i="1"/>
  <c r="V180" i="1"/>
  <c r="T181" i="1"/>
  <c r="V181" i="1"/>
  <c r="T182" i="1"/>
  <c r="V182" i="1"/>
  <c r="T183" i="1"/>
  <c r="V183" i="1"/>
  <c r="T184" i="1"/>
  <c r="V184" i="1"/>
  <c r="T185" i="1"/>
  <c r="V185" i="1"/>
  <c r="T186" i="1"/>
  <c r="V186" i="1"/>
  <c r="T187" i="1"/>
  <c r="V187" i="1"/>
  <c r="T188" i="1"/>
  <c r="V188" i="1"/>
  <c r="T189" i="1"/>
  <c r="V189" i="1"/>
  <c r="T190" i="1"/>
  <c r="V190" i="1"/>
  <c r="T191" i="1"/>
  <c r="V191" i="1"/>
  <c r="T192" i="1"/>
  <c r="V192" i="1"/>
  <c r="T193" i="1"/>
  <c r="V193" i="1"/>
  <c r="T194" i="1"/>
  <c r="V194" i="1"/>
  <c r="T195" i="1"/>
  <c r="V195" i="1"/>
  <c r="T196" i="1"/>
  <c r="V196" i="1"/>
  <c r="T197" i="1"/>
  <c r="V197" i="1"/>
  <c r="T198" i="1"/>
  <c r="V198" i="1"/>
  <c r="T199" i="1"/>
  <c r="V199" i="1"/>
  <c r="T200" i="1"/>
  <c r="V200" i="1"/>
  <c r="T201" i="1"/>
  <c r="V201" i="1"/>
  <c r="T202" i="1"/>
  <c r="V202" i="1"/>
  <c r="T203" i="1"/>
  <c r="V203" i="1"/>
  <c r="T204" i="1"/>
  <c r="V204" i="1"/>
  <c r="T205" i="1"/>
  <c r="V205" i="1"/>
  <c r="T206" i="1"/>
  <c r="V206" i="1"/>
  <c r="T207" i="1"/>
  <c r="V207" i="1"/>
  <c r="T208" i="1"/>
  <c r="V208" i="1"/>
  <c r="T209" i="1"/>
  <c r="V209" i="1"/>
  <c r="T210" i="1"/>
  <c r="V210" i="1"/>
  <c r="T211" i="1"/>
  <c r="V211" i="1"/>
  <c r="T212" i="1"/>
  <c r="V212" i="1"/>
  <c r="T213" i="1"/>
  <c r="V213" i="1"/>
  <c r="T214" i="1"/>
  <c r="V214" i="1"/>
  <c r="T215" i="1"/>
  <c r="V215" i="1"/>
  <c r="T216" i="1"/>
  <c r="V216" i="1"/>
  <c r="T217" i="1"/>
  <c r="V217" i="1"/>
  <c r="T218" i="1"/>
  <c r="V218" i="1"/>
  <c r="T219" i="1"/>
  <c r="V219" i="1"/>
  <c r="T220" i="1"/>
  <c r="V220" i="1"/>
  <c r="T221" i="1"/>
  <c r="V221" i="1"/>
  <c r="T222" i="1"/>
  <c r="V222" i="1"/>
  <c r="T223" i="1"/>
  <c r="V223" i="1"/>
  <c r="T224" i="1"/>
  <c r="V224" i="1"/>
  <c r="T225" i="1"/>
  <c r="V225" i="1"/>
  <c r="T226" i="1"/>
  <c r="V226" i="1"/>
  <c r="T227" i="1"/>
  <c r="V227" i="1"/>
  <c r="T228" i="1"/>
  <c r="V228" i="1"/>
  <c r="T229" i="1"/>
  <c r="V229" i="1"/>
  <c r="T230" i="1"/>
  <c r="V230" i="1"/>
  <c r="T231" i="1"/>
  <c r="V231" i="1"/>
  <c r="T232" i="1"/>
  <c r="V232" i="1"/>
  <c r="T233" i="1"/>
  <c r="V233" i="1"/>
  <c r="T234" i="1"/>
  <c r="V234" i="1"/>
  <c r="T235" i="1"/>
  <c r="V235" i="1"/>
  <c r="T236" i="1"/>
  <c r="V236" i="1"/>
  <c r="T237" i="1"/>
  <c r="V237" i="1"/>
  <c r="T238" i="1"/>
  <c r="V238" i="1"/>
  <c r="T239" i="1"/>
  <c r="V239" i="1"/>
  <c r="T240" i="1"/>
  <c r="V240" i="1"/>
  <c r="T241" i="1"/>
  <c r="V241" i="1"/>
  <c r="T242" i="1"/>
  <c r="V242" i="1"/>
  <c r="T243" i="1"/>
  <c r="V243" i="1"/>
  <c r="T244" i="1"/>
  <c r="V244" i="1"/>
  <c r="T245" i="1"/>
  <c r="V245" i="1"/>
  <c r="T246" i="1"/>
  <c r="V246" i="1"/>
  <c r="T247" i="1"/>
  <c r="V247" i="1"/>
  <c r="T248" i="1"/>
  <c r="V248" i="1"/>
  <c r="T249" i="1"/>
  <c r="V249" i="1"/>
  <c r="T250" i="1"/>
  <c r="V250" i="1"/>
  <c r="T251" i="1"/>
  <c r="V251" i="1"/>
  <c r="T252" i="1"/>
  <c r="V252" i="1"/>
  <c r="T253" i="1"/>
  <c r="V253" i="1"/>
  <c r="T254" i="1"/>
  <c r="V254" i="1"/>
  <c r="T255" i="1"/>
  <c r="V255" i="1"/>
  <c r="T256" i="1"/>
  <c r="V256" i="1"/>
  <c r="T257" i="1"/>
  <c r="V257" i="1"/>
  <c r="T258" i="1"/>
  <c r="V258" i="1"/>
  <c r="T259" i="1"/>
  <c r="V259" i="1"/>
  <c r="T260" i="1"/>
  <c r="V260" i="1"/>
  <c r="T261" i="1"/>
  <c r="V261" i="1"/>
  <c r="T262" i="1"/>
  <c r="V262" i="1"/>
  <c r="T263" i="1"/>
  <c r="V263" i="1"/>
  <c r="T264" i="1"/>
  <c r="V264" i="1"/>
  <c r="T265" i="1"/>
  <c r="V265" i="1"/>
  <c r="T266" i="1"/>
  <c r="V266" i="1"/>
  <c r="T267" i="1"/>
  <c r="V267" i="1"/>
  <c r="T268" i="1"/>
  <c r="V268" i="1"/>
  <c r="T269" i="1"/>
  <c r="V269" i="1"/>
  <c r="T270" i="1"/>
  <c r="V270" i="1"/>
  <c r="T271" i="1"/>
  <c r="V271" i="1"/>
  <c r="T272" i="1"/>
  <c r="V272" i="1"/>
  <c r="T273" i="1"/>
  <c r="V273" i="1"/>
  <c r="T274" i="1"/>
  <c r="V274" i="1"/>
  <c r="T275" i="1"/>
  <c r="V275" i="1"/>
  <c r="T276" i="1"/>
  <c r="V276" i="1"/>
  <c r="T277" i="1"/>
  <c r="V277" i="1"/>
  <c r="T278" i="1"/>
  <c r="V278" i="1"/>
  <c r="T279" i="1"/>
  <c r="V279" i="1"/>
  <c r="T280" i="1"/>
  <c r="V280" i="1"/>
  <c r="T281" i="1"/>
  <c r="V281" i="1"/>
  <c r="T282" i="1"/>
  <c r="V282" i="1"/>
  <c r="T283" i="1"/>
  <c r="V283" i="1"/>
  <c r="T284" i="1"/>
  <c r="V284" i="1"/>
  <c r="T286" i="1"/>
  <c r="V286" i="1"/>
  <c r="T285" i="1"/>
  <c r="V285" i="1"/>
  <c r="T287" i="1"/>
  <c r="V287" i="1"/>
  <c r="T288" i="1"/>
  <c r="V288" i="1"/>
  <c r="T289" i="1"/>
  <c r="V289" i="1"/>
  <c r="T290" i="1"/>
  <c r="V290" i="1"/>
  <c r="T291" i="1"/>
  <c r="V291" i="1"/>
  <c r="T292" i="1"/>
  <c r="V292" i="1"/>
  <c r="T293" i="1"/>
  <c r="V293" i="1"/>
  <c r="T294" i="1"/>
  <c r="V294" i="1"/>
  <c r="T295" i="1"/>
  <c r="V295" i="1"/>
  <c r="T296" i="1"/>
  <c r="V296" i="1"/>
  <c r="T297" i="1"/>
  <c r="V297" i="1"/>
  <c r="T298" i="1"/>
  <c r="V298" i="1"/>
  <c r="T299" i="1"/>
  <c r="V299" i="1"/>
  <c r="T300" i="1"/>
  <c r="V300" i="1"/>
  <c r="T301" i="1"/>
  <c r="V301" i="1"/>
  <c r="T302" i="1"/>
  <c r="V302" i="1"/>
  <c r="T303" i="1"/>
  <c r="V303" i="1"/>
  <c r="T304" i="1"/>
  <c r="V304" i="1"/>
  <c r="T305" i="1"/>
  <c r="V305" i="1"/>
  <c r="T306" i="1"/>
  <c r="V306" i="1"/>
  <c r="T307" i="1"/>
  <c r="V307" i="1"/>
  <c r="T308" i="1"/>
  <c r="V308" i="1"/>
  <c r="T309" i="1"/>
  <c r="V309" i="1"/>
  <c r="T310" i="1"/>
  <c r="V310" i="1"/>
  <c r="T311" i="1"/>
  <c r="V311" i="1"/>
  <c r="T312" i="1"/>
  <c r="V312" i="1"/>
  <c r="T313" i="1"/>
  <c r="V313" i="1"/>
  <c r="T314" i="1"/>
  <c r="V314" i="1"/>
  <c r="T315" i="1"/>
  <c r="V315" i="1"/>
  <c r="T316" i="1"/>
  <c r="V316" i="1"/>
  <c r="T317" i="1"/>
  <c r="V317" i="1"/>
  <c r="T318" i="1"/>
  <c r="V318" i="1"/>
  <c r="T319" i="1"/>
  <c r="V319" i="1"/>
  <c r="T320" i="1"/>
  <c r="V320" i="1"/>
  <c r="T321" i="1"/>
  <c r="V321" i="1"/>
  <c r="T322" i="1"/>
  <c r="V322" i="1"/>
  <c r="T323" i="1"/>
  <c r="V323" i="1"/>
  <c r="T324" i="1"/>
  <c r="V324" i="1"/>
  <c r="T325" i="1"/>
  <c r="V325" i="1"/>
  <c r="T326" i="1"/>
  <c r="V326" i="1"/>
  <c r="T327" i="1"/>
  <c r="V327" i="1"/>
  <c r="T328" i="1"/>
  <c r="V328" i="1"/>
  <c r="T329" i="1"/>
  <c r="V329" i="1"/>
  <c r="T330" i="1"/>
  <c r="V330" i="1"/>
  <c r="T331" i="1"/>
  <c r="V331" i="1"/>
  <c r="T332" i="1"/>
  <c r="V332" i="1"/>
  <c r="T333" i="1"/>
  <c r="V333" i="1"/>
  <c r="T334" i="1"/>
  <c r="V334" i="1"/>
  <c r="T335" i="1"/>
  <c r="V335" i="1"/>
  <c r="T336" i="1"/>
  <c r="V336" i="1"/>
  <c r="T337" i="1"/>
  <c r="V337" i="1"/>
  <c r="T338" i="1"/>
  <c r="V338" i="1"/>
  <c r="T339" i="1"/>
  <c r="V339" i="1"/>
  <c r="T340" i="1"/>
  <c r="V340" i="1"/>
  <c r="T341" i="1"/>
  <c r="V341" i="1"/>
  <c r="T342" i="1"/>
  <c r="V342" i="1"/>
  <c r="T343" i="1"/>
  <c r="V343" i="1"/>
  <c r="T344" i="1"/>
  <c r="V344" i="1"/>
  <c r="T345" i="1"/>
  <c r="V345" i="1"/>
  <c r="T346" i="1"/>
  <c r="V346" i="1"/>
  <c r="T347" i="1"/>
  <c r="V347" i="1"/>
  <c r="T348" i="1"/>
  <c r="V348" i="1"/>
  <c r="T349" i="1"/>
  <c r="V349" i="1"/>
  <c r="T350" i="1"/>
  <c r="V350" i="1"/>
  <c r="T351" i="1"/>
  <c r="V351" i="1"/>
  <c r="T352" i="1"/>
  <c r="V352" i="1"/>
  <c r="T353" i="1"/>
  <c r="V353" i="1"/>
  <c r="T354" i="1"/>
  <c r="V354" i="1"/>
  <c r="T355" i="1"/>
  <c r="V355" i="1"/>
  <c r="T356" i="1"/>
  <c r="V356" i="1"/>
  <c r="T357" i="1"/>
  <c r="V357" i="1"/>
  <c r="T358" i="1"/>
  <c r="V358" i="1"/>
  <c r="T359" i="1"/>
  <c r="V359" i="1"/>
  <c r="T360" i="1"/>
  <c r="V360" i="1"/>
  <c r="T361" i="1"/>
  <c r="V361" i="1"/>
  <c r="T362" i="1"/>
  <c r="V362" i="1"/>
  <c r="T363" i="1"/>
  <c r="V363" i="1"/>
  <c r="T364" i="1"/>
  <c r="V364" i="1"/>
  <c r="T365" i="1"/>
  <c r="V365" i="1"/>
  <c r="T366" i="1"/>
  <c r="V366" i="1"/>
  <c r="T367" i="1"/>
  <c r="V367" i="1"/>
  <c r="T368" i="1"/>
  <c r="V368" i="1"/>
  <c r="T369" i="1"/>
  <c r="V369" i="1"/>
  <c r="T370" i="1"/>
  <c r="V370" i="1"/>
  <c r="T371" i="1"/>
  <c r="V371" i="1"/>
  <c r="T372" i="1"/>
  <c r="V372" i="1"/>
  <c r="T373" i="1"/>
  <c r="V373" i="1"/>
  <c r="T374" i="1"/>
  <c r="V374" i="1"/>
  <c r="T375" i="1"/>
  <c r="V375" i="1"/>
  <c r="T376" i="1"/>
  <c r="V376" i="1"/>
  <c r="T377" i="1"/>
  <c r="V377" i="1"/>
  <c r="T378" i="1"/>
  <c r="V378" i="1"/>
  <c r="T379" i="1"/>
  <c r="V379" i="1"/>
  <c r="T380" i="1"/>
  <c r="V380" i="1"/>
  <c r="T381" i="1"/>
  <c r="V381" i="1"/>
  <c r="T382" i="1"/>
  <c r="V382" i="1"/>
  <c r="T383" i="1"/>
  <c r="V383" i="1"/>
  <c r="T384" i="1"/>
  <c r="V384" i="1"/>
  <c r="T386" i="1"/>
  <c r="V386" i="1"/>
  <c r="T385" i="1"/>
  <c r="V385" i="1"/>
  <c r="T387" i="1"/>
  <c r="V387" i="1"/>
  <c r="T388" i="1"/>
  <c r="V388" i="1"/>
  <c r="T389" i="1"/>
  <c r="V389" i="1"/>
  <c r="T390" i="1"/>
  <c r="V390" i="1"/>
  <c r="T391" i="1"/>
  <c r="V391" i="1"/>
  <c r="T392" i="1"/>
  <c r="V392" i="1"/>
  <c r="T393" i="1"/>
  <c r="V393" i="1"/>
  <c r="T394" i="1"/>
  <c r="V394" i="1"/>
  <c r="T395" i="1"/>
  <c r="V395" i="1"/>
  <c r="T396" i="1"/>
  <c r="V396" i="1"/>
  <c r="T397" i="1"/>
  <c r="V397" i="1"/>
  <c r="T398" i="1"/>
  <c r="V398" i="1"/>
  <c r="T399" i="1"/>
  <c r="V399" i="1"/>
  <c r="T400" i="1"/>
  <c r="V400" i="1"/>
  <c r="T401" i="1"/>
  <c r="V401" i="1"/>
  <c r="T402" i="1"/>
  <c r="V402" i="1"/>
  <c r="T403" i="1"/>
  <c r="V403" i="1"/>
  <c r="T404" i="1"/>
  <c r="V404" i="1"/>
  <c r="T405" i="1"/>
  <c r="V405" i="1"/>
  <c r="T406" i="1"/>
  <c r="V406" i="1"/>
  <c r="T407" i="1"/>
  <c r="V407" i="1"/>
  <c r="T408" i="1"/>
  <c r="V408" i="1"/>
  <c r="T409" i="1"/>
  <c r="V409" i="1"/>
  <c r="T410" i="1"/>
  <c r="V410" i="1"/>
  <c r="T411" i="1"/>
  <c r="V411" i="1"/>
  <c r="T412" i="1"/>
  <c r="V412" i="1"/>
  <c r="T413" i="1"/>
  <c r="V413" i="1"/>
  <c r="T414" i="1"/>
  <c r="V414" i="1"/>
  <c r="T415" i="1"/>
  <c r="V415" i="1"/>
  <c r="T416" i="1"/>
  <c r="V416" i="1"/>
  <c r="T417" i="1"/>
  <c r="V417" i="1"/>
  <c r="T418" i="1"/>
  <c r="V418" i="1"/>
  <c r="T419" i="1"/>
  <c r="V419" i="1"/>
  <c r="T420" i="1"/>
  <c r="V420" i="1"/>
  <c r="T421" i="1"/>
  <c r="V421" i="1"/>
  <c r="T422" i="1"/>
  <c r="V422" i="1"/>
  <c r="T423" i="1"/>
  <c r="V423" i="1"/>
  <c r="T424" i="1"/>
  <c r="V424" i="1"/>
  <c r="T425" i="1"/>
  <c r="V425" i="1"/>
  <c r="T426" i="1"/>
  <c r="V426" i="1"/>
  <c r="T427" i="1"/>
  <c r="V427" i="1"/>
  <c r="T428" i="1"/>
  <c r="V428" i="1"/>
  <c r="T429" i="1"/>
  <c r="V429" i="1"/>
  <c r="T430" i="1"/>
  <c r="V430" i="1"/>
  <c r="T431" i="1"/>
  <c r="V431" i="1"/>
  <c r="T432" i="1"/>
  <c r="V432" i="1"/>
  <c r="T433" i="1"/>
  <c r="V433" i="1"/>
  <c r="T434" i="1"/>
  <c r="V434" i="1"/>
  <c r="T435" i="1"/>
  <c r="V435" i="1"/>
  <c r="T436" i="1"/>
  <c r="V436" i="1"/>
  <c r="T437" i="1"/>
  <c r="V437" i="1"/>
  <c r="T438" i="1"/>
  <c r="V438" i="1"/>
  <c r="T439" i="1"/>
  <c r="V439" i="1"/>
  <c r="T440" i="1"/>
  <c r="V440" i="1"/>
  <c r="T441" i="1"/>
  <c r="V441" i="1"/>
  <c r="T442" i="1"/>
  <c r="V442" i="1"/>
  <c r="T443" i="1"/>
  <c r="V443" i="1"/>
  <c r="T444" i="1"/>
  <c r="V444" i="1"/>
  <c r="T445" i="1"/>
  <c r="V445" i="1"/>
  <c r="T446" i="1"/>
  <c r="V446" i="1"/>
  <c r="T447" i="1"/>
  <c r="V447" i="1"/>
  <c r="T448" i="1"/>
  <c r="V448" i="1"/>
  <c r="T449" i="1"/>
  <c r="V449" i="1"/>
  <c r="T450" i="1"/>
  <c r="V450" i="1"/>
  <c r="T451" i="1"/>
  <c r="V451" i="1"/>
  <c r="T452" i="1"/>
  <c r="V452" i="1"/>
  <c r="T453" i="1"/>
  <c r="V453" i="1"/>
  <c r="T454" i="1"/>
  <c r="V454" i="1"/>
  <c r="T455" i="1"/>
  <c r="V455" i="1"/>
  <c r="T456" i="1"/>
  <c r="V456" i="1"/>
  <c r="T457" i="1"/>
  <c r="V457" i="1"/>
  <c r="T458" i="1"/>
  <c r="V458" i="1"/>
  <c r="T459" i="1"/>
  <c r="V459" i="1"/>
  <c r="T460" i="1"/>
  <c r="V460" i="1"/>
  <c r="T461" i="1"/>
  <c r="V461" i="1"/>
  <c r="T462" i="1"/>
  <c r="V462" i="1"/>
  <c r="T463" i="1"/>
  <c r="V463" i="1"/>
  <c r="T464" i="1"/>
  <c r="V464" i="1"/>
  <c r="T465" i="1"/>
  <c r="V465" i="1"/>
  <c r="T466" i="1"/>
  <c r="V466" i="1"/>
  <c r="T467" i="1"/>
  <c r="V467" i="1"/>
  <c r="T468" i="1"/>
  <c r="V468" i="1"/>
  <c r="T469" i="1"/>
  <c r="V469" i="1"/>
  <c r="T470" i="1"/>
  <c r="V470" i="1"/>
  <c r="T471" i="1"/>
  <c r="V471" i="1"/>
  <c r="T472" i="1"/>
  <c r="V472" i="1"/>
  <c r="T473" i="1"/>
  <c r="V473" i="1"/>
  <c r="T474" i="1"/>
  <c r="V474" i="1"/>
  <c r="T475" i="1"/>
  <c r="V475" i="1"/>
  <c r="T476" i="1"/>
  <c r="V476" i="1"/>
  <c r="T477" i="1"/>
  <c r="V477" i="1"/>
  <c r="T478" i="1"/>
  <c r="V478" i="1"/>
  <c r="T479" i="1"/>
  <c r="V479" i="1"/>
  <c r="T480" i="1"/>
  <c r="V480" i="1"/>
  <c r="T481" i="1"/>
  <c r="V481" i="1"/>
  <c r="T482" i="1"/>
  <c r="V482" i="1"/>
  <c r="T483" i="1"/>
  <c r="V483" i="1"/>
  <c r="T484" i="1"/>
  <c r="V484" i="1"/>
  <c r="T485" i="1"/>
  <c r="V485" i="1"/>
  <c r="T486" i="1"/>
  <c r="V486" i="1"/>
  <c r="T487" i="1"/>
  <c r="V487" i="1"/>
  <c r="T488" i="1"/>
  <c r="V488" i="1"/>
  <c r="T489" i="1"/>
  <c r="V489" i="1"/>
  <c r="T490" i="1"/>
  <c r="V490" i="1"/>
  <c r="T491" i="1"/>
  <c r="V491" i="1"/>
  <c r="T492" i="1"/>
  <c r="V492" i="1"/>
  <c r="T493" i="1"/>
  <c r="V493" i="1"/>
  <c r="T494" i="1"/>
  <c r="V494" i="1"/>
  <c r="T495" i="1"/>
  <c r="V495" i="1"/>
  <c r="T496" i="1"/>
  <c r="V496" i="1"/>
  <c r="T497" i="1"/>
  <c r="V497" i="1"/>
  <c r="T498" i="1"/>
  <c r="V498" i="1"/>
  <c r="T499" i="1"/>
  <c r="V499" i="1"/>
  <c r="T500" i="1"/>
  <c r="V500" i="1"/>
  <c r="T501" i="1"/>
  <c r="V501" i="1"/>
  <c r="T502" i="1"/>
  <c r="V502" i="1"/>
  <c r="T503" i="1"/>
  <c r="V503" i="1"/>
  <c r="T504" i="1"/>
  <c r="V504" i="1"/>
  <c r="T505" i="1"/>
  <c r="V505" i="1"/>
  <c r="T506" i="1"/>
  <c r="V506" i="1"/>
  <c r="T507" i="1"/>
  <c r="V507" i="1"/>
  <c r="T508" i="1"/>
  <c r="V508" i="1"/>
  <c r="T509" i="1"/>
  <c r="V509" i="1"/>
  <c r="T510" i="1"/>
  <c r="V510" i="1"/>
  <c r="T511" i="1"/>
  <c r="V511" i="1"/>
  <c r="T512" i="1"/>
  <c r="V512" i="1"/>
  <c r="T513" i="1"/>
  <c r="V513" i="1"/>
  <c r="T514" i="1"/>
  <c r="V514" i="1"/>
  <c r="V519" i="1"/>
  <c r="V518" i="1"/>
  <c r="V517" i="1"/>
  <c r="V516" i="1"/>
  <c r="U4" i="1"/>
  <c r="U5" i="1"/>
  <c r="U6" i="1"/>
  <c r="U7" i="1"/>
  <c r="U8" i="1"/>
  <c r="U9" i="1"/>
  <c r="U11" i="1"/>
  <c r="U10" i="1"/>
  <c r="U12" i="1"/>
  <c r="U13" i="1"/>
  <c r="U14" i="1"/>
  <c r="U15" i="1"/>
  <c r="U16" i="1"/>
  <c r="U17" i="1"/>
  <c r="U18" i="1"/>
  <c r="U19" i="1"/>
  <c r="U20" i="1"/>
  <c r="U21" i="1"/>
  <c r="U22" i="1"/>
  <c r="U23" i="1"/>
  <c r="U24" i="1"/>
  <c r="U25" i="1"/>
  <c r="U26" i="1"/>
  <c r="U27" i="1"/>
  <c r="U28" i="1"/>
  <c r="U29" i="1"/>
  <c r="U30" i="1"/>
  <c r="U31" i="1"/>
  <c r="U32" i="1"/>
  <c r="U33" i="1"/>
  <c r="U34" i="1"/>
  <c r="U35" i="1"/>
  <c r="U36" i="1"/>
  <c r="U37" i="1"/>
  <c r="U38" i="1"/>
  <c r="U39" i="1"/>
  <c r="U40" i="1"/>
  <c r="U41" i="1"/>
  <c r="U42" i="1"/>
  <c r="U43" i="1"/>
  <c r="U44" i="1"/>
  <c r="U45" i="1"/>
  <c r="U46" i="1"/>
  <c r="U47" i="1"/>
  <c r="U48" i="1"/>
  <c r="U49" i="1"/>
  <c r="U50" i="1"/>
  <c r="U51" i="1"/>
  <c r="U52" i="1"/>
  <c r="U53" i="1"/>
  <c r="U54" i="1"/>
  <c r="U55" i="1"/>
  <c r="U56" i="1"/>
  <c r="U57" i="1"/>
  <c r="U58" i="1"/>
  <c r="U59" i="1"/>
  <c r="U60" i="1"/>
  <c r="U61" i="1"/>
  <c r="U62" i="1"/>
  <c r="U63" i="1"/>
  <c r="U64" i="1"/>
  <c r="U65" i="1"/>
  <c r="U66" i="1"/>
  <c r="U67" i="1"/>
  <c r="U68" i="1"/>
  <c r="U69" i="1"/>
  <c r="U70" i="1"/>
  <c r="U71" i="1"/>
  <c r="U72" i="1"/>
  <c r="U73" i="1"/>
  <c r="U74" i="1"/>
  <c r="U75" i="1"/>
  <c r="U76" i="1"/>
  <c r="U77" i="1"/>
  <c r="U78" i="1"/>
  <c r="U79" i="1"/>
  <c r="U80" i="1"/>
  <c r="U81" i="1"/>
  <c r="U82" i="1"/>
  <c r="U83" i="1"/>
  <c r="U84" i="1"/>
  <c r="U85" i="1"/>
  <c r="U86" i="1"/>
  <c r="U87" i="1"/>
  <c r="U88" i="1"/>
  <c r="U89" i="1"/>
  <c r="U90" i="1"/>
  <c r="U91" i="1"/>
  <c r="U92" i="1"/>
  <c r="U93" i="1"/>
  <c r="U94" i="1"/>
  <c r="U95" i="1"/>
  <c r="U96" i="1"/>
  <c r="U97" i="1"/>
  <c r="U98" i="1"/>
  <c r="U99" i="1"/>
  <c r="U100" i="1"/>
  <c r="U101" i="1"/>
  <c r="U102" i="1"/>
  <c r="U103" i="1"/>
  <c r="U104" i="1"/>
  <c r="U105" i="1"/>
  <c r="U106" i="1"/>
  <c r="U107" i="1"/>
  <c r="U108" i="1"/>
  <c r="U109" i="1"/>
  <c r="U111" i="1"/>
  <c r="U110" i="1"/>
  <c r="U112" i="1"/>
  <c r="U113" i="1"/>
  <c r="U114" i="1"/>
  <c r="U115" i="1"/>
  <c r="U116" i="1"/>
  <c r="U117" i="1"/>
  <c r="U118" i="1"/>
  <c r="U119" i="1"/>
  <c r="U120" i="1"/>
  <c r="U121" i="1"/>
  <c r="U122" i="1"/>
  <c r="U123" i="1"/>
  <c r="U124" i="1"/>
  <c r="U125" i="1"/>
  <c r="U126" i="1"/>
  <c r="U127" i="1"/>
  <c r="U128" i="1"/>
  <c r="U129" i="1"/>
  <c r="U130" i="1"/>
  <c r="U131" i="1"/>
  <c r="U132" i="1"/>
  <c r="U133" i="1"/>
  <c r="U134" i="1"/>
  <c r="U135" i="1"/>
  <c r="U136" i="1"/>
  <c r="U137" i="1"/>
  <c r="U138" i="1"/>
  <c r="U139" i="1"/>
  <c r="U140" i="1"/>
  <c r="U141" i="1"/>
  <c r="U142" i="1"/>
  <c r="U143" i="1"/>
  <c r="U144" i="1"/>
  <c r="U145" i="1"/>
  <c r="U146" i="1"/>
  <c r="U147" i="1"/>
  <c r="U148" i="1"/>
  <c r="U149" i="1"/>
  <c r="U150" i="1"/>
  <c r="U151" i="1"/>
  <c r="U152" i="1"/>
  <c r="U153" i="1"/>
  <c r="U154" i="1"/>
  <c r="U155" i="1"/>
  <c r="U156" i="1"/>
  <c r="U157" i="1"/>
  <c r="U158" i="1"/>
  <c r="U159" i="1"/>
  <c r="U160" i="1"/>
  <c r="U161" i="1"/>
  <c r="U162" i="1"/>
  <c r="U163" i="1"/>
  <c r="U164" i="1"/>
  <c r="U165" i="1"/>
  <c r="U166" i="1"/>
  <c r="U167" i="1"/>
  <c r="U168" i="1"/>
  <c r="U169" i="1"/>
  <c r="U170" i="1"/>
  <c r="U171" i="1"/>
  <c r="U172" i="1"/>
  <c r="U173" i="1"/>
  <c r="U174" i="1"/>
  <c r="U175" i="1"/>
  <c r="U176" i="1"/>
  <c r="U177" i="1"/>
  <c r="U178" i="1"/>
  <c r="U179" i="1"/>
  <c r="U180" i="1"/>
  <c r="U181" i="1"/>
  <c r="U182" i="1"/>
  <c r="U183" i="1"/>
  <c r="U184" i="1"/>
  <c r="U185" i="1"/>
  <c r="U186" i="1"/>
  <c r="U187" i="1"/>
  <c r="U188" i="1"/>
  <c r="U189" i="1"/>
  <c r="U190" i="1"/>
  <c r="U191" i="1"/>
  <c r="U192" i="1"/>
  <c r="U193" i="1"/>
  <c r="U194" i="1"/>
  <c r="U195" i="1"/>
  <c r="U196" i="1"/>
  <c r="U197" i="1"/>
  <c r="U198" i="1"/>
  <c r="U199" i="1"/>
  <c r="U200" i="1"/>
  <c r="U201" i="1"/>
  <c r="U202" i="1"/>
  <c r="U203" i="1"/>
  <c r="U204" i="1"/>
  <c r="U205" i="1"/>
  <c r="U206" i="1"/>
  <c r="U207" i="1"/>
  <c r="U208" i="1"/>
  <c r="U209" i="1"/>
  <c r="U210" i="1"/>
  <c r="U211" i="1"/>
  <c r="U212" i="1"/>
  <c r="U213" i="1"/>
  <c r="U214" i="1"/>
  <c r="U215" i="1"/>
  <c r="U216" i="1"/>
  <c r="U217" i="1"/>
  <c r="U218" i="1"/>
  <c r="U219" i="1"/>
  <c r="U220" i="1"/>
  <c r="U221" i="1"/>
  <c r="U222" i="1"/>
  <c r="U223" i="1"/>
  <c r="U224" i="1"/>
  <c r="U225" i="1"/>
  <c r="U226" i="1"/>
  <c r="U227" i="1"/>
  <c r="U228" i="1"/>
  <c r="U229" i="1"/>
  <c r="U230" i="1"/>
  <c r="U231" i="1"/>
  <c r="U232" i="1"/>
  <c r="U233" i="1"/>
  <c r="U234" i="1"/>
  <c r="U235" i="1"/>
  <c r="U236" i="1"/>
  <c r="U237" i="1"/>
  <c r="U238" i="1"/>
  <c r="U239" i="1"/>
  <c r="U240" i="1"/>
  <c r="U241" i="1"/>
  <c r="U242" i="1"/>
  <c r="U243" i="1"/>
  <c r="U244" i="1"/>
  <c r="U245" i="1"/>
  <c r="U246" i="1"/>
  <c r="U247" i="1"/>
  <c r="U248" i="1"/>
  <c r="U249" i="1"/>
  <c r="U250" i="1"/>
  <c r="U251" i="1"/>
  <c r="U252" i="1"/>
  <c r="U253" i="1"/>
  <c r="U254" i="1"/>
  <c r="U255" i="1"/>
  <c r="U256" i="1"/>
  <c r="U257" i="1"/>
  <c r="U258" i="1"/>
  <c r="U259" i="1"/>
  <c r="U260" i="1"/>
  <c r="U261" i="1"/>
  <c r="U262" i="1"/>
  <c r="U263" i="1"/>
  <c r="U264" i="1"/>
  <c r="U265" i="1"/>
  <c r="U266" i="1"/>
  <c r="U267" i="1"/>
  <c r="U268" i="1"/>
  <c r="U269" i="1"/>
  <c r="U270" i="1"/>
  <c r="U271" i="1"/>
  <c r="U272" i="1"/>
  <c r="U273" i="1"/>
  <c r="U274" i="1"/>
  <c r="U275" i="1"/>
  <c r="U276" i="1"/>
  <c r="U277" i="1"/>
  <c r="U278" i="1"/>
  <c r="U279" i="1"/>
  <c r="U280" i="1"/>
  <c r="U281" i="1"/>
  <c r="U282" i="1"/>
  <c r="U283" i="1"/>
  <c r="U284" i="1"/>
  <c r="U286" i="1"/>
  <c r="U285" i="1"/>
  <c r="U287" i="1"/>
  <c r="U288" i="1"/>
  <c r="U289" i="1"/>
  <c r="U290" i="1"/>
  <c r="U291" i="1"/>
  <c r="U292" i="1"/>
  <c r="U293" i="1"/>
  <c r="U294" i="1"/>
  <c r="U295" i="1"/>
  <c r="U296" i="1"/>
  <c r="U297" i="1"/>
  <c r="U298" i="1"/>
  <c r="U299" i="1"/>
  <c r="U300" i="1"/>
  <c r="U301" i="1"/>
  <c r="U302" i="1"/>
  <c r="U303" i="1"/>
  <c r="U304" i="1"/>
  <c r="U305" i="1"/>
  <c r="U306" i="1"/>
  <c r="U307" i="1"/>
  <c r="U308" i="1"/>
  <c r="U309" i="1"/>
  <c r="U310" i="1"/>
  <c r="U311" i="1"/>
  <c r="U312" i="1"/>
  <c r="U313" i="1"/>
  <c r="U314" i="1"/>
  <c r="U315" i="1"/>
  <c r="U316" i="1"/>
  <c r="U317" i="1"/>
  <c r="U318" i="1"/>
  <c r="U319" i="1"/>
  <c r="U320" i="1"/>
  <c r="U321" i="1"/>
  <c r="U322" i="1"/>
  <c r="U323" i="1"/>
  <c r="U324" i="1"/>
  <c r="U325" i="1"/>
  <c r="U326" i="1"/>
  <c r="U327" i="1"/>
  <c r="U328" i="1"/>
  <c r="U329" i="1"/>
  <c r="U330" i="1"/>
  <c r="U331" i="1"/>
  <c r="U332" i="1"/>
  <c r="U333" i="1"/>
  <c r="U334" i="1"/>
  <c r="U335" i="1"/>
  <c r="U336" i="1"/>
  <c r="U337" i="1"/>
  <c r="U338" i="1"/>
  <c r="U339" i="1"/>
  <c r="U340" i="1"/>
  <c r="U341" i="1"/>
  <c r="U342" i="1"/>
  <c r="U343" i="1"/>
  <c r="U344" i="1"/>
  <c r="U345" i="1"/>
  <c r="U346" i="1"/>
  <c r="U347" i="1"/>
  <c r="U348" i="1"/>
  <c r="U349" i="1"/>
  <c r="U350" i="1"/>
  <c r="U351" i="1"/>
  <c r="U352" i="1"/>
  <c r="U353" i="1"/>
  <c r="U354" i="1"/>
  <c r="U355" i="1"/>
  <c r="U356" i="1"/>
  <c r="U357" i="1"/>
  <c r="U358" i="1"/>
  <c r="U359" i="1"/>
  <c r="U360" i="1"/>
  <c r="U361" i="1"/>
  <c r="U362" i="1"/>
  <c r="U363" i="1"/>
  <c r="U364" i="1"/>
  <c r="U365" i="1"/>
  <c r="U366" i="1"/>
  <c r="U367" i="1"/>
  <c r="U368" i="1"/>
  <c r="U369" i="1"/>
  <c r="U370" i="1"/>
  <c r="U371" i="1"/>
  <c r="U372" i="1"/>
  <c r="U373" i="1"/>
  <c r="U374" i="1"/>
  <c r="U375" i="1"/>
  <c r="U376" i="1"/>
  <c r="U377" i="1"/>
  <c r="U378" i="1"/>
  <c r="U379" i="1"/>
  <c r="U380" i="1"/>
  <c r="U381" i="1"/>
  <c r="U382" i="1"/>
  <c r="U383" i="1"/>
  <c r="U384" i="1"/>
  <c r="U386" i="1"/>
  <c r="U385" i="1"/>
  <c r="U387" i="1"/>
  <c r="U388" i="1"/>
  <c r="U389" i="1"/>
  <c r="U390" i="1"/>
  <c r="U391" i="1"/>
  <c r="U392" i="1"/>
  <c r="U393" i="1"/>
  <c r="U394" i="1"/>
  <c r="U395" i="1"/>
  <c r="U396" i="1"/>
  <c r="U397" i="1"/>
  <c r="U398" i="1"/>
  <c r="U399" i="1"/>
  <c r="U400" i="1"/>
  <c r="U401" i="1"/>
  <c r="U402" i="1"/>
  <c r="U403" i="1"/>
  <c r="U404" i="1"/>
  <c r="U405" i="1"/>
  <c r="U406" i="1"/>
  <c r="U407" i="1"/>
  <c r="U408" i="1"/>
  <c r="U409" i="1"/>
  <c r="U410" i="1"/>
  <c r="U411" i="1"/>
  <c r="U412" i="1"/>
  <c r="U413" i="1"/>
  <c r="U414" i="1"/>
  <c r="U415" i="1"/>
  <c r="U416" i="1"/>
  <c r="U417" i="1"/>
  <c r="U418" i="1"/>
  <c r="U419" i="1"/>
  <c r="U420" i="1"/>
  <c r="U421" i="1"/>
  <c r="U422" i="1"/>
  <c r="U423" i="1"/>
  <c r="U424" i="1"/>
  <c r="U425" i="1"/>
  <c r="U426" i="1"/>
  <c r="U427" i="1"/>
  <c r="U428" i="1"/>
  <c r="U429" i="1"/>
  <c r="U430" i="1"/>
  <c r="U431" i="1"/>
  <c r="U432" i="1"/>
  <c r="U433" i="1"/>
  <c r="U434" i="1"/>
  <c r="U435" i="1"/>
  <c r="U436" i="1"/>
  <c r="U437" i="1"/>
  <c r="U438" i="1"/>
  <c r="U439" i="1"/>
  <c r="U440" i="1"/>
  <c r="U441" i="1"/>
  <c r="U442" i="1"/>
  <c r="U443" i="1"/>
  <c r="U444" i="1"/>
  <c r="U445" i="1"/>
  <c r="U446" i="1"/>
  <c r="U447" i="1"/>
  <c r="U448" i="1"/>
  <c r="U449" i="1"/>
  <c r="U450" i="1"/>
  <c r="U451" i="1"/>
  <c r="U452" i="1"/>
  <c r="U453" i="1"/>
  <c r="U454" i="1"/>
  <c r="U455" i="1"/>
  <c r="U456" i="1"/>
  <c r="U457" i="1"/>
  <c r="U458" i="1"/>
  <c r="U459" i="1"/>
  <c r="U460" i="1"/>
  <c r="U461" i="1"/>
  <c r="U462" i="1"/>
  <c r="U463" i="1"/>
  <c r="U464" i="1"/>
  <c r="U465" i="1"/>
  <c r="U466" i="1"/>
  <c r="U467" i="1"/>
  <c r="U468" i="1"/>
  <c r="U469" i="1"/>
  <c r="U470" i="1"/>
  <c r="U471" i="1"/>
  <c r="U472" i="1"/>
  <c r="U473" i="1"/>
  <c r="U474" i="1"/>
  <c r="U475" i="1"/>
  <c r="U476" i="1"/>
  <c r="U477" i="1"/>
  <c r="U478" i="1"/>
  <c r="U479" i="1"/>
  <c r="U480" i="1"/>
  <c r="U481" i="1"/>
  <c r="U482" i="1"/>
  <c r="U483" i="1"/>
  <c r="U484" i="1"/>
  <c r="U485" i="1"/>
  <c r="U486" i="1"/>
  <c r="U487" i="1"/>
  <c r="U488" i="1"/>
  <c r="U489" i="1"/>
  <c r="U490" i="1"/>
  <c r="U491" i="1"/>
  <c r="U492" i="1"/>
  <c r="U493" i="1"/>
  <c r="U494" i="1"/>
  <c r="U495" i="1"/>
  <c r="U496" i="1"/>
  <c r="U497" i="1"/>
  <c r="U498" i="1"/>
  <c r="U499" i="1"/>
  <c r="U500" i="1"/>
  <c r="U501" i="1"/>
  <c r="U502" i="1"/>
  <c r="U503" i="1"/>
  <c r="U504" i="1"/>
  <c r="U505" i="1"/>
  <c r="U506" i="1"/>
  <c r="U507" i="1"/>
  <c r="U508" i="1"/>
  <c r="U509" i="1"/>
  <c r="U510" i="1"/>
  <c r="U511" i="1"/>
  <c r="U512" i="1"/>
  <c r="U513" i="1"/>
  <c r="U514" i="1"/>
  <c r="U519" i="1"/>
  <c r="U518" i="1"/>
  <c r="U517" i="1"/>
  <c r="U516" i="1"/>
  <c r="T519" i="1"/>
  <c r="T518" i="1"/>
  <c r="T517" i="1"/>
  <c r="T516" i="1"/>
  <c r="S519" i="1"/>
  <c r="S518" i="1"/>
  <c r="S517" i="1"/>
  <c r="S516" i="1"/>
  <c r="R519" i="1"/>
  <c r="R518" i="1"/>
  <c r="R517" i="1"/>
  <c r="R516" i="1"/>
  <c r="Q519" i="1"/>
  <c r="Q518" i="1"/>
  <c r="Q517" i="1"/>
  <c r="Q516" i="1"/>
  <c r="O519" i="1"/>
  <c r="O518" i="1"/>
  <c r="O517" i="1"/>
  <c r="O516" i="1"/>
  <c r="N519" i="1"/>
  <c r="N518" i="1"/>
  <c r="N517" i="1"/>
  <c r="N516" i="1"/>
  <c r="M519" i="1"/>
  <c r="M518" i="1"/>
  <c r="M517" i="1"/>
  <c r="M516" i="1"/>
</calcChain>
</file>

<file path=xl/sharedStrings.xml><?xml version="1.0" encoding="utf-8"?>
<sst xmlns="http://schemas.openxmlformats.org/spreadsheetml/2006/main" count="5625" uniqueCount="2749">
  <si>
    <t>id</t>
  </si>
  <si>
    <t>were_here_count</t>
  </si>
  <si>
    <t>is_verified</t>
  </si>
  <si>
    <t>سامح شكري</t>
  </si>
  <si>
    <t>http://www.mfa.gov.eg</t>
  </si>
  <si>
    <t>وزير خارجية جمهورية مصر العربية</t>
  </si>
  <si>
    <t>Politician</t>
  </si>
  <si>
    <t>True</t>
  </si>
  <si>
    <t>False</t>
  </si>
  <si>
    <t>Public Figure</t>
  </si>
  <si>
    <t>10downingstreet</t>
  </si>
  <si>
    <t>10 Downing Street</t>
  </si>
  <si>
    <t>http://www.gov.uk/number10 http://www.flickr.com/number10gov http://www.twitter.com/number10gov http://www.youtube.com/number10gov</t>
  </si>
  <si>
    <t>Government Organization</t>
  </si>
  <si>
    <t>Abdelazizbouteflikaofficielle</t>
  </si>
  <si>
    <t>عبد العزيز بوتفليقة - Abdelaziz Bouteflika</t>
  </si>
  <si>
    <t>http://www.abdelaziz-bouteflika.com</t>
  </si>
  <si>
    <t>La page officielle du président Abdelaziz Bouteflika.</t>
  </si>
  <si>
    <t>AbdelmalekSellal</t>
  </si>
  <si>
    <t>Abdelmalek Sellal - عبد الـمالك سلال</t>
  </si>
  <si>
    <t>http://www.abdelmalek-sellal.com</t>
  </si>
  <si>
    <t>Abdoulaye Diop</t>
  </si>
  <si>
    <t>Ministre des Affaires Étrangères</t>
  </si>
  <si>
    <t>AdoSolutions</t>
  </si>
  <si>
    <t>Adosolutions</t>
  </si>
  <si>
    <t>www.adosolutions.ci</t>
  </si>
  <si>
    <t xml:space="preserve">Président de la République de Côte d'Ivoire, SEM Alassane Dramane Ouattara </t>
  </si>
  <si>
    <t>adrian.hasler1964</t>
  </si>
  <si>
    <t>Adrian Hasler</t>
  </si>
  <si>
    <t>http://www.regierung.li</t>
  </si>
  <si>
    <t>Regierungschef Adrian Hasler, Fürstentum Liechtenstein</t>
  </si>
  <si>
    <t>AFGHANCEO</t>
  </si>
  <si>
    <t>ریاست اجراییه جمهوری اسلامی افغانستان</t>
  </si>
  <si>
    <t>http://www.ceo.gov.af</t>
  </si>
  <si>
    <t>agarciapadilla</t>
  </si>
  <si>
    <t>Alejandro García Padilla</t>
  </si>
  <si>
    <t>http://alejandrogarciapadilla.com</t>
  </si>
  <si>
    <t>AkordaPress</t>
  </si>
  <si>
    <t>http://akorda.kz</t>
  </si>
  <si>
    <t>algirdas.butkevicius</t>
  </si>
  <si>
    <t>Algirdas Butkevičius</t>
  </si>
  <si>
    <t>http://www.algirdasbutkevicius.lt</t>
  </si>
  <si>
    <t>Lietuvos Respublikos Ministras Pirmininkas</t>
  </si>
  <si>
    <t>alibongoondimba</t>
  </si>
  <si>
    <t>Ali Bongo Ondimba</t>
  </si>
  <si>
    <t>http://www.presidentalibongo.com</t>
  </si>
  <si>
    <t>Président de la République Gabonaise. Bienvenue sur ma page officielle Facebook ! Retrouvez également toutes mes actions sur mon site www.presidentalibongo.com</t>
  </si>
  <si>
    <t>AlSisiofficial</t>
  </si>
  <si>
    <t>AbdelFattah Elsisi - عبد الفتاح السيسي</t>
  </si>
  <si>
    <t>http://www.sisi2014.net/</t>
  </si>
  <si>
    <t>Amb Dr Amina C. Mohammed</t>
  </si>
  <si>
    <t>http://www.mfa.go.ke</t>
  </si>
  <si>
    <t>Ambassador Amina C. Mohamed is the current Cabinet Secretary to the Ministry of Foreign Affairs and International Trade and a committed international civil servant who has had a distinguished career in both Public and Foreign Service. She has served in strategic Government Positions and has been elected to key International Positions. Her work experience in over twenty six years covers a broad spectrum of domestic and international assignments.</t>
  </si>
  <si>
    <t>Government Official</t>
  </si>
  <si>
    <t>Anastase Murekezi</t>
  </si>
  <si>
    <t>http://www.primature.gov.rw</t>
  </si>
  <si>
    <t>My Facebook Page will be updating you about my work as Prime Minister of Rwanda</t>
  </si>
  <si>
    <t>AndrejKiska</t>
  </si>
  <si>
    <t>Andrej Kiska</t>
  </si>
  <si>
    <t>http://www.prezident.sk</t>
  </si>
  <si>
    <t xml:space="preserve">Prezident Slovenskej republiky. Spoluzakladateľ charitatívnej organizácie Dobrý Anjel a spoločností Triangel a Quatro. </t>
  </si>
  <si>
    <t>andrzejduda</t>
  </si>
  <si>
    <t>Andrzej Duda</t>
  </si>
  <si>
    <t>Profil Prezydenta RP Andrzeja Dudy</t>
  </si>
  <si>
    <t>AngelaMerkel</t>
  </si>
  <si>
    <t>Angela Merkel</t>
  </si>
  <si>
    <t>www.angela-merkel.de www.cdu.de www.cdu.tv</t>
  </si>
  <si>
    <t>Facebook-Seite der CDU-Vorsitzenden, Bundeskanzlerin Angela Merkel.</t>
  </si>
  <si>
    <t>anifahaman2</t>
  </si>
  <si>
    <t>Anifah Aman</t>
  </si>
  <si>
    <t>http://www.kln.gov.my</t>
  </si>
  <si>
    <t>Laman Rasmi Menteri Luar Negeri / Minister of Foreign Affairs (Malaysia) / Ahli Parlimen P.176 Kimanis</t>
  </si>
  <si>
    <t>AntiguaBarbudaGovt</t>
  </si>
  <si>
    <t>Government of Antigua and Barbuda</t>
  </si>
  <si>
    <t>http://www.ab.gov.ag</t>
  </si>
  <si>
    <t>This page provides information about the services, events and programs of the twin island state. Learn more at www.antigua.gov.ag.</t>
  </si>
  <si>
    <t>APMutharika</t>
  </si>
  <si>
    <t>Arthur Peter Mutharika</t>
  </si>
  <si>
    <t>http://www.statehouse.mw</t>
  </si>
  <si>
    <t>Official Page for His Excellency Prof. Arthur Peter Mutharika, State President of the Republic of Malawi</t>
  </si>
  <si>
    <t>APNU.Guyana</t>
  </si>
  <si>
    <t>ar.khamenei</t>
  </si>
  <si>
    <t>الإمام السيد علي الخامنئي</t>
  </si>
  <si>
    <t>http://arabic.khamenei.ir/</t>
  </si>
  <si>
    <t>ARG - ارگ</t>
  </si>
  <si>
    <t>http://president.gov.af</t>
  </si>
  <si>
    <t>Official Page for the President of The Islamic Republic of Afghanistan.</t>
  </si>
  <si>
    <t>arlietas</t>
  </si>
  <si>
    <t>Ministry of Foreign Affairs of the Republic of Latvia</t>
  </si>
  <si>
    <t>http://www.mfa.gov.lv/en</t>
  </si>
  <si>
    <t>The Ministry of Foreign Affairs develops and carries out Latvia’s foreign policy, to strengthen international security and domestic political stability.</t>
  </si>
  <si>
    <t>ArnaldoBrownMpEastCentralSaintCatherine</t>
  </si>
  <si>
    <t>Arnaldo Brown, MP - East Central Saint Catherine</t>
  </si>
  <si>
    <t>ashrafghani.af</t>
  </si>
  <si>
    <t>Ashraf Ghani</t>
  </si>
  <si>
    <t>atifete.jahjaga.zprk</t>
  </si>
  <si>
    <t>Atifete Jahjaga</t>
  </si>
  <si>
    <t>http://www.president-ksgov.net/  https://twitter.com/PresidentKosovo http://instagram.com/atifetejahjaga</t>
  </si>
  <si>
    <t xml:space="preserve">Faqja zyrtare e Presidentes së Republikës së Kosovës, Atifete Jahjaga. </t>
  </si>
  <si>
    <t>aungsansuukyi</t>
  </si>
  <si>
    <t>Aung San Suu Kyi</t>
  </si>
  <si>
    <t xml:space="preserve">http://NLDchairperson.org </t>
  </si>
  <si>
    <t>Aung San Suu Kyi is the face of democracy and rights in Burma. After having to spend 15 years in detention, many hope she will one day be elected President</t>
  </si>
  <si>
    <t>Aussenministerium</t>
  </si>
  <si>
    <t>Österreichisches Außenministerium</t>
  </si>
  <si>
    <t>www.bmeia.gv.at</t>
  </si>
  <si>
    <t>Herzlich willkommen auf der Seite des österreichischen Bundesministeriums für Europa, Integration und Äußeres.</t>
  </si>
  <si>
    <t>AuswaertigesAmt</t>
  </si>
  <si>
    <t>Auswärtiges Amt</t>
  </si>
  <si>
    <t xml:space="preserve">http://www.diplo.de </t>
  </si>
  <si>
    <t>Bakir Izetbegović</t>
  </si>
  <si>
    <t>www.bakirizetbegovic.ba</t>
  </si>
  <si>
    <t xml:space="preserve">ZVANIČNA STRANICA   </t>
  </si>
  <si>
    <t>barackobama</t>
  </si>
  <si>
    <t>Barack Obama</t>
  </si>
  <si>
    <t>http://www.barackobama.com http://www.whitehouse.gov/</t>
  </si>
  <si>
    <t>This page is run by Organizing for Action. To visit the White House Facebook page, go to facebook.com/WhiteHouse.</t>
  </si>
  <si>
    <t>BasbakanlikKD</t>
  </si>
  <si>
    <t>T.C. Başbakanlık Kamu Diplomasisi Koordinatörlüğü</t>
  </si>
  <si>
    <t>http://www.kdk.gov.tr/</t>
  </si>
  <si>
    <t>T.C. Başbakanlık Kamu Diplomasisi Koordinatörlüğü, 30 Ocak 2010 tarihli ve 27478 sayılı Resmi Gazete’de yayımlanan 2010/3 sayılı Başbakanlık Genelgesi ile kurulmuştur.</t>
  </si>
  <si>
    <t>BBYEGM</t>
  </si>
  <si>
    <t>T.C. Başbakanlık Basın Yayın ve Enformasyon Genel Müdürlüğü</t>
  </si>
  <si>
    <t>http://www.byegm.gov.tr</t>
  </si>
  <si>
    <t>Basın, yayın ve enformasyon hizmetleri.</t>
  </si>
  <si>
    <t>Community</t>
  </si>
  <si>
    <t>BeataSzydlo</t>
  </si>
  <si>
    <t>Beata Szydło</t>
  </si>
  <si>
    <t>www.beataszydlo.pl</t>
  </si>
  <si>
    <t>Prezes Rady Ministrów RP</t>
  </si>
  <si>
    <t>BejiCEOfficial</t>
  </si>
  <si>
    <t>Beji Caid Essebsi - الباجي قائد السبسي</t>
  </si>
  <si>
    <t>bhutan.gov.bt</t>
  </si>
  <si>
    <t>Royal Government of Bhutan</t>
  </si>
  <si>
    <t>http://www.cabinet.gov.bt</t>
  </si>
  <si>
    <t>RGoB</t>
  </si>
  <si>
    <t>bnpmo</t>
  </si>
  <si>
    <t>Prime Minister's Office of Brunei Darussalam</t>
  </si>
  <si>
    <t>www.pmo.gov.bn</t>
  </si>
  <si>
    <t>Vision: Excellent Leadership and Good Governance for National Prosperity and Stability.</t>
  </si>
  <si>
    <t>borutpahor.si</t>
  </si>
  <si>
    <t>Borut Pahor</t>
  </si>
  <si>
    <t>http://www.predsednik.si</t>
  </si>
  <si>
    <t>boutersedesi</t>
  </si>
  <si>
    <t>Dési Bouterse</t>
  </si>
  <si>
    <t>http://ndpsuriname.com/</t>
  </si>
  <si>
    <t>boyko.borissov</t>
  </si>
  <si>
    <t>Бойко Борисов</t>
  </si>
  <si>
    <t>Фен страница на Бойко Борисов, която се поддържа от негови симпатизанти</t>
  </si>
  <si>
    <t>Bujar Nishani - Faqja Zyrtare</t>
  </si>
  <si>
    <t>www.president.al</t>
  </si>
  <si>
    <t>www.president.al         -          President i Republikës së Shqipërisë</t>
  </si>
  <si>
    <t>bundeskanzlerfaymann</t>
  </si>
  <si>
    <t>Bundeskanzler Werner Faymann</t>
  </si>
  <si>
    <t>http://www.youtube.com/bundeskanzlerfaymann; www.flickr.com/bundeskanzlerfaymann</t>
  </si>
  <si>
    <t xml:space="preserve">Willkommen auf der offiziellen Facebook-Seite des Bundeskanzlers der Republik Österreich, Werner Faymann. </t>
  </si>
  <si>
    <t>Bundesregierung</t>
  </si>
  <si>
    <t>http://www.bundesregierung.de</t>
  </si>
  <si>
    <t>Herzlich willkommen auf der offiziellen Facebook-Seite der Bundesregierung. Wir freuen uns auf den Austausch mit Ihnen!</t>
  </si>
  <si>
    <t>bushati.ditmir</t>
  </si>
  <si>
    <t>Ditmir Bushati</t>
  </si>
  <si>
    <t>http://ditmirbushati.al/</t>
  </si>
  <si>
    <t>BWgovernment</t>
  </si>
  <si>
    <t>http://www.gov.bw/</t>
  </si>
  <si>
    <t>CanadaFP</t>
  </si>
  <si>
    <t>http://www.international.gc.ca</t>
  </si>
  <si>
    <t>CanadaPE</t>
  </si>
  <si>
    <t>http://www.international.gc.ca/</t>
  </si>
  <si>
    <t>CancilleriaCol</t>
  </si>
  <si>
    <t>Cancillería Colombia</t>
  </si>
  <si>
    <t>http://www.cancilleria.gov.co</t>
  </si>
  <si>
    <t>Página oficial del Ministerio de Relaciones Exteriores de Colombia</t>
  </si>
  <si>
    <t>cancilleriaecuador</t>
  </si>
  <si>
    <t>Cancillería Ecuador</t>
  </si>
  <si>
    <t>http://www.cancilleria.gob.ec</t>
  </si>
  <si>
    <t>Bienvenidos a la Página Oficial de Facebook del Ministerio de Relaciones Exteriores y Movilidad Humana del Ecuador.</t>
  </si>
  <si>
    <t>cancilleriapanama</t>
  </si>
  <si>
    <t>Cancillería de Panamá</t>
  </si>
  <si>
    <t>http://www.mire.gob.pa</t>
  </si>
  <si>
    <t>Cuenta Oficial del Ministerio de Relaciones Exteriores de la República de Panamá</t>
  </si>
  <si>
    <t>Carlos Agostinho do Rosário</t>
  </si>
  <si>
    <t>Esta página é administrada pelo Gabinete do Primeiro-Ministro da República de Moçambique. Visite-nos no www.facebook.com/gpm.mz</t>
  </si>
  <si>
    <t>CasaPresidencial</t>
  </si>
  <si>
    <t>Casa Presidencial Costa Rica</t>
  </si>
  <si>
    <t>http://www.presidencia.go.cr</t>
  </si>
  <si>
    <t>Página Oficial de Facebook de Casa Presidencial, República de Costa Rica. www.presidencia.go.cr</t>
  </si>
  <si>
    <t>casarosadaargentina</t>
  </si>
  <si>
    <t>CavacoSilva</t>
  </si>
  <si>
    <t>Aníbal Cavaco Silva</t>
  </si>
  <si>
    <t>http://www.presidencia.pt/</t>
  </si>
  <si>
    <t>CentralCommunicationsServiceOfKazakhstan</t>
  </si>
  <si>
    <t>Central Communications Service under the President of Kazakhstan</t>
  </si>
  <si>
    <t>http://ortcom.kz/en</t>
  </si>
  <si>
    <t>Activities of Central Communications Service are aimed at increasing the transparency of government of the Republic of Kazakhstan</t>
  </si>
  <si>
    <t>CheongWaDae</t>
  </si>
  <si>
    <t>대한민국 청와대</t>
  </si>
  <si>
    <t>www.president.go.kr www.facebook.com/CheongWaDae twitter.com/BlueHouseKorea http://me2day.net/thebluehouse http://blog.president.go.kr</t>
  </si>
  <si>
    <t>compresidencemadagascar</t>
  </si>
  <si>
    <t>Présidence de la République de Madagascar</t>
  </si>
  <si>
    <t>http://www.presidence.gov.mg/</t>
  </si>
  <si>
    <t>comradegonsalves</t>
  </si>
  <si>
    <t>Ralph Gonsalves</t>
  </si>
  <si>
    <t>The OFFICIAL page of ULP Prime Minister Ralph Gonsalves.</t>
  </si>
  <si>
    <t>ComunicadosGobiernodeHonduras</t>
  </si>
  <si>
    <t>Comunicados Oficiales Gobierno De la Republica Honduras</t>
  </si>
  <si>
    <t>http://www.gob.hn</t>
  </si>
  <si>
    <t>Clickeen en Me Gusta y recibiran los mas recientes comunicados oficiales del Gobierno nacional de Honduras.</t>
  </si>
  <si>
    <t>courgrandducale</t>
  </si>
  <si>
    <t>Cour Grand-Ducale</t>
  </si>
  <si>
    <t>www.monarchie.lu www.twitter.com/courgrandducale</t>
  </si>
  <si>
    <t>Offiziell Facebook Säit vun der Cour Grand-Ducale, fir méi Informatiounen: www.monarchie.lu - Page officielle de la Cour Grand-Ducale de Luxembourg, pour plus d'information: www.monarchie.lu</t>
  </si>
  <si>
    <t>CubaMINREX</t>
  </si>
  <si>
    <t>Cancillería de Cuba</t>
  </si>
  <si>
    <t>http://www.cubaminrex.cu</t>
  </si>
  <si>
    <t>Página Oficial en Facebook del Ministerio de Relaciones Exteriores de la República de Cuba (MINREX).</t>
  </si>
  <si>
    <t>CyprusMFA</t>
  </si>
  <si>
    <t>Υπουργείο Εξωτερικών Κυπριακής Δημοκρατίας - Cyprus MFA</t>
  </si>
  <si>
    <t>http://www.mfa.gov.cy</t>
  </si>
  <si>
    <t>D.Grybauskaite</t>
  </si>
  <si>
    <t>Dalia Grybauskaitė</t>
  </si>
  <si>
    <t>http://www.lrp.lt</t>
  </si>
  <si>
    <t>Lietuvos Respublikos Prezidentė/The President of the Republic Of Lithuania. Oficiali svetainė: www.prezidente.lt. Oficialus YouTube kanalas: www.youtube.com/user/PresidentofLithuania</t>
  </si>
  <si>
    <t>DacicIvica</t>
  </si>
  <si>
    <t>Ivica Dačić</t>
  </si>
  <si>
    <t>www.sps.org.rs</t>
  </si>
  <si>
    <t>danilomedinasanchez</t>
  </si>
  <si>
    <t>Danilo Medina</t>
  </si>
  <si>
    <t>http://www.danilomedina.do</t>
  </si>
  <si>
    <t>DavidCameronOfficial</t>
  </si>
  <si>
    <t>David Cameron</t>
  </si>
  <si>
    <t>http://www.conservatives.com</t>
  </si>
  <si>
    <t>Prime Minister and Leader of the Conservative Party</t>
  </si>
  <si>
    <t>DeptEstadoPR</t>
  </si>
  <si>
    <t>Departamento de Estado</t>
  </si>
  <si>
    <t>http://www.estado.pr.gov</t>
  </si>
  <si>
    <t>Página oficial del Departamento de Estado del Estado Libre Asociado de Puerto Rico</t>
  </si>
  <si>
    <t>dfaphl</t>
  </si>
  <si>
    <t>Department of Foreign Affairs Republic of the Philippines</t>
  </si>
  <si>
    <t>www.dfa.gov.ph</t>
  </si>
  <si>
    <t>didier reynders</t>
  </si>
  <si>
    <t>http://www.didierreynders.be</t>
  </si>
  <si>
    <t>Diplomatie.Belgium</t>
  </si>
  <si>
    <t>http://diplomatie.belgium.be</t>
  </si>
  <si>
    <t xml:space="preserve">Diplomatie.Belgium is the official page of the Belgian Foreign Affairs, Foreign Trade and Developement Cooperation. http://diplomatie.belgium.be  </t>
  </si>
  <si>
    <t>DireccionGeneraldeInformacionPresidencial</t>
  </si>
  <si>
    <t>Presidencia de la República del Paraguay</t>
  </si>
  <si>
    <t>www.presidencia.gov.py</t>
  </si>
  <si>
    <t>Disisleri</t>
  </si>
  <si>
    <t>T.C. Dışişleri Bakanlığı</t>
  </si>
  <si>
    <t>http://www.mfa.gov.tr</t>
  </si>
  <si>
    <t>Türkiye Cumhuriyeti Dışişleri Bakanlığı resmi Facebook sayfası 9 Kasım 2010 itibariyle "hayran sayfası" olarak faaliyet göstermeye başlamıştır.   HOŞ GELDİNİZ</t>
  </si>
  <si>
    <t>Dmitry.Medvedev</t>
  </si>
  <si>
    <t>Дмитрий Медведев</t>
  </si>
  <si>
    <t>Страница Председателя Правительства Российской Федерации Дмитрия Анатольевича Медведева</t>
  </si>
  <si>
    <t>DOImalta</t>
  </si>
  <si>
    <t>Department of Information (Malta)</t>
  </si>
  <si>
    <t>www.doi.gov.mt</t>
  </si>
  <si>
    <t>3, Castille Place, Valletta; Tel: 2200 1700; Fax: 2200 1775; e-mail: info.doi@gov.mt; Website: www.doi.gov.mt</t>
  </si>
  <si>
    <t>Dr.AbdullahAbdullah</t>
  </si>
  <si>
    <t>Dr. Abdullah Abdullah</t>
  </si>
  <si>
    <t>http://www.drabdullah.info</t>
  </si>
  <si>
    <t>Official Facebook page of Dr. Abdullah Abdullah</t>
  </si>
  <si>
    <t>dr.aljaffaary</t>
  </si>
  <si>
    <t>إبراهيم الأشيقر الجعفري</t>
  </si>
  <si>
    <t>http://www.al-jaffaary.net</t>
  </si>
  <si>
    <t>Drensour</t>
  </si>
  <si>
    <t>لمحبي الدكتور عبد الله النسور (ابو زهير)</t>
  </si>
  <si>
    <t>• حكمة وشجاعة القرار • عدالة وشفافية التنفيذ •</t>
  </si>
  <si>
    <t>DrHageGeingob</t>
  </si>
  <si>
    <t>Dr. Hage Geingob</t>
  </si>
  <si>
    <t>Official Facebook Page of Dr. Hage Geingob, the President of the Republic of Namibia, and SWAPO Party Vice President</t>
  </si>
  <si>
    <t>drkennydanthony</t>
  </si>
  <si>
    <t>Dr. Kenny D Anthony</t>
  </si>
  <si>
    <t xml:space="preserve">http://www.VoteSLP.com </t>
  </si>
  <si>
    <t xml:space="preserve">I believe in Saint Lucia and I believe in Saint Lucians. I've devoted my life to empowering and uplifting our people. </t>
  </si>
  <si>
    <t>DrTedros.Official</t>
  </si>
  <si>
    <t>Tedros Adhanom Ghebreyesus</t>
  </si>
  <si>
    <t>Official Account of the Minister of Foreign Affairs of Ethiopia</t>
  </si>
  <si>
    <t>DrTonyTan</t>
  </si>
  <si>
    <t>Dr Tony Tan</t>
  </si>
  <si>
    <t>http://www.istana.gov.sg</t>
  </si>
  <si>
    <t>Singapore</t>
  </si>
  <si>
    <t>EdgarChagwaLungu</t>
  </si>
  <si>
    <t>His Excellency President Edgar Chagwa Lungu</t>
  </si>
  <si>
    <t>http://www.edgarlungu.com</t>
  </si>
  <si>
    <t>Official page of President Edgar Chagwa Lungu, Republic of Zambia</t>
  </si>
  <si>
    <t>11TH NOVEMBER 1956</t>
  </si>
  <si>
    <t>edirama.al</t>
  </si>
  <si>
    <t>Edi Rama</t>
  </si>
  <si>
    <t xml:space="preserve">www.edirama.al www.twitter.com/ediramaal www.ps.al </t>
  </si>
  <si>
    <t>Edi Rama, Kryeministër i Republikës së Shqipërisë prej Shtatorit 2013</t>
  </si>
  <si>
    <t>egovbahrain</t>
  </si>
  <si>
    <t>bahrain.bh</t>
  </si>
  <si>
    <t>www.bahrain.bh www.ega.gov.bh www.facebook.com/group.php?gid=11662676851 www.facebook.com/egovbahrain www.youtube.com/egovbahrain www.twitter.com/egovbahrain</t>
  </si>
  <si>
    <t>www.bahrain.bh Welcome to the official page of the Bahrain Informatics and eGovernment Authority</t>
  </si>
  <si>
    <t>egovmaroc</t>
  </si>
  <si>
    <t>eGov Maroc</t>
  </si>
  <si>
    <t>http://www.egov.ma</t>
  </si>
  <si>
    <t>Page officielle du programme e-Gouvernement Marocain</t>
  </si>
  <si>
    <t>egyptgovportal</t>
  </si>
  <si>
    <t>بوابة خدمات الحكومة المصرية</t>
  </si>
  <si>
    <t>www.egypt.gov.eg</t>
  </si>
  <si>
    <t>الصفحة الرسمية لبوابة خدمات الحكومة المصرية  -  www.egypt.gov.eg</t>
  </si>
  <si>
    <t>Elbegdorj.Tsakhia</t>
  </si>
  <si>
    <t>Elbegdorj Tsakhia</t>
  </si>
  <si>
    <t>http://www.president.mn http://www.twitter.com/elbegdorj http://www.youtube.com/presidentElbegdorj</t>
  </si>
  <si>
    <t>This is the Official channel of President of Mongolia on Facebook. For more information about the President's activities, please visit http://www.president.mn</t>
  </si>
  <si>
    <t>elysee.fr</t>
  </si>
  <si>
    <t>Élysée – Présidence de la République française</t>
  </si>
  <si>
    <t>www.elysee.fr www.twitter.com/elysee www.dailymotion.com/elysee</t>
  </si>
  <si>
    <t>Bienvenue sur la page officielle de la Présidence de la République française www.elysee.fr</t>
  </si>
  <si>
    <t>endakennyofficial</t>
  </si>
  <si>
    <t>Enda Kenny</t>
  </si>
  <si>
    <t>http://www.finegael.ie</t>
  </si>
  <si>
    <t>Official Facebook page of An Taoiseach Enda Kenny.</t>
  </si>
  <si>
    <t>EnriquePN</t>
  </si>
  <si>
    <t>Enrique Peña Nieto</t>
  </si>
  <si>
    <t xml:space="preserve"> http://www.presidencia.gob.mx</t>
  </si>
  <si>
    <t>ernasolberg</t>
  </si>
  <si>
    <t>Erna Solberg</t>
  </si>
  <si>
    <t>Statsminister i Norge, og partileder i Høyre. Jobber for et samfunn med muligheter for alle.</t>
  </si>
  <si>
    <t>eucouncil</t>
  </si>
  <si>
    <t>Council of the European Union</t>
  </si>
  <si>
    <t>http://www.consilium.europa.eu/</t>
  </si>
  <si>
    <t>28 EU governments making decisions together</t>
  </si>
  <si>
    <t>EuropeanCommission</t>
  </si>
  <si>
    <t>European Commission</t>
  </si>
  <si>
    <t>http://ec.europa.eu</t>
  </si>
  <si>
    <t>News and information from the European Commission. Posts by the Social Media Team. Engaging on #TeamJunckerEU priorities.</t>
  </si>
  <si>
    <t>europeancouncilpresident</t>
  </si>
  <si>
    <t>Donald Tusk</t>
  </si>
  <si>
    <t>http://european-council.europa.eu/the-president</t>
  </si>
  <si>
    <t>Welcome to the official Facebook page of the President of the European Council.</t>
  </si>
  <si>
    <t>EuropeanExternalActionService</t>
  </si>
  <si>
    <t>European External Action Service - EEAS</t>
  </si>
  <si>
    <t>http://eeas.europa.eu/</t>
  </si>
  <si>
    <t xml:space="preserve">Official Facebook page of the European External Action Service (EEAS) </t>
  </si>
  <si>
    <t>EvansPaulPM</t>
  </si>
  <si>
    <t>Evans Paul</t>
  </si>
  <si>
    <t>http://www.primature.gouv.ht</t>
  </si>
  <si>
    <t>COMPTE OFFICIEL DU PREMIER MINISTRE DE LA RÉPUBLIQUE D'HAÏTI.</t>
  </si>
  <si>
    <t>f.mogherini</t>
  </si>
  <si>
    <t>Federica Mogherini</t>
  </si>
  <si>
    <t>http://www.federicamogherini.net</t>
  </si>
  <si>
    <t>FijianGovernment</t>
  </si>
  <si>
    <t>Fijian Government</t>
  </si>
  <si>
    <t>www.fiji.gov.fj</t>
  </si>
  <si>
    <t>flagstaffhouse</t>
  </si>
  <si>
    <t>Flagstaff House</t>
  </si>
  <si>
    <t>http://www.presidency.gov.gh</t>
  </si>
  <si>
    <t>foreign.affairs.fiji</t>
  </si>
  <si>
    <t>Ministry of Foreign Affairs &amp; International Cooperation</t>
  </si>
  <si>
    <t>www.foreignaffairs.gov.fj</t>
  </si>
  <si>
    <t>International Relations</t>
  </si>
  <si>
    <t>foreignaffarisnamibia</t>
  </si>
  <si>
    <t>Ministry of International Relations and Cooperation Namibia</t>
  </si>
  <si>
    <t>http://www.mfa.gov.na/</t>
  </si>
  <si>
    <t xml:space="preserve"> The Ministry is entrusted with the primary function of formulating, promoting and executing Namibia's foreign policy and the conduct of Namibia's international relations. </t>
  </si>
  <si>
    <t>ForeignMinistryJo</t>
  </si>
  <si>
    <t>Ministry of Foreign Affairs - Hashemite Kingdom of Jordan</t>
  </si>
  <si>
    <t>www.mfa.gov.jo</t>
  </si>
  <si>
    <t>foreignoffice</t>
  </si>
  <si>
    <t>Foreign Office</t>
  </si>
  <si>
    <t>http://www.gov.uk/fco</t>
  </si>
  <si>
    <t>The FCO is the government department responsible for promoting British interests overseas &amp; supporting citizens &amp; businesses around the globe http://www.gov.uk/fco</t>
  </si>
  <si>
    <t>ForeignOfficeKE</t>
  </si>
  <si>
    <t>Ministry of Foreign Affairs and International Trade</t>
  </si>
  <si>
    <t>http://mfa.go.ke</t>
  </si>
  <si>
    <t xml:space="preserve">Mission: “To advance the interests of Kenyans through innovative diplomacy”. </t>
  </si>
  <si>
    <t>forsaetisraduneytid</t>
  </si>
  <si>
    <t>Forsætisráðuneytið</t>
  </si>
  <si>
    <t>www.forsaetisraduneyti.is</t>
  </si>
  <si>
    <t>@forsaetisradun</t>
  </si>
  <si>
    <t>fortalezaproficial</t>
  </si>
  <si>
    <t>La Fortaleza de PR</t>
  </si>
  <si>
    <t>http://www.fortaleza.pr.gov</t>
  </si>
  <si>
    <t>Página de Facebook oficial de La Fortaleza, sirviendo al pueblo con los últimos aconteceres de la labor del Gobernador de Puerto Rico, Alejandro García Padilla y su equipo de trabajo.</t>
  </si>
  <si>
    <t>france.diplomacy</t>
  </si>
  <si>
    <t>French Ministry of Foreign Affairs</t>
  </si>
  <si>
    <t>http://www.diplomatie.gouv.fr/en/</t>
  </si>
  <si>
    <t>france.diplomatie</t>
  </si>
  <si>
    <t>France Diplomatie</t>
  </si>
  <si>
    <t xml:space="preserve">http://www.diplomatie.gouv.fr </t>
  </si>
  <si>
    <t>Page officielle du Ministère des Affaires étrangères  http://www.diplomatie.gouv.fr - Check out our page in English: http://facebook.com/france.diplomacy</t>
  </si>
  <si>
    <t>francoishollande.fr</t>
  </si>
  <si>
    <t>François Hollande</t>
  </si>
  <si>
    <t>http://www.elysee.fr/</t>
  </si>
  <si>
    <t>FrankWalterSteinmeier</t>
  </si>
  <si>
    <t>Frank-Walter Steinmeier</t>
  </si>
  <si>
    <t>http://frank-walter-steinmeier.de</t>
  </si>
  <si>
    <t>Ich bin Bundesminister des Auswärtigen und Mitglied des Deutschen Bundestages. Netiquette: http://on.fb.me/1vDZwzg Impressum: http://goo.gl/mbTiRM</t>
  </si>
  <si>
    <t>gabon.primature</t>
  </si>
  <si>
    <t>Primature-Gabon</t>
  </si>
  <si>
    <t>http://primature.gouv.ga</t>
  </si>
  <si>
    <t>Page qui fait la promotion des activités du Premier Ministre, Chef du Gouvernement en Fonction</t>
  </si>
  <si>
    <t>GaribashviliOfficial</t>
  </si>
  <si>
    <t>Irakli Garibashvili</t>
  </si>
  <si>
    <t>gaston.browne</t>
  </si>
  <si>
    <t>Gaston Browne</t>
  </si>
  <si>
    <t>http://gastonbrowne.com</t>
  </si>
  <si>
    <t xml:space="preserve">Welcome to official Facebook page of Hon. Gaston Browne, Prime Minister of Antigua and Barbuda, Minister of Finance and Corporate Governance. </t>
  </si>
  <si>
    <t>GebranBassil</t>
  </si>
  <si>
    <t>جبران باسيل - Gebran Bassil</t>
  </si>
  <si>
    <t>www.gebranbassil.com</t>
  </si>
  <si>
    <t>GeorgianGovernment</t>
  </si>
  <si>
    <t>საქართველოს მთავრობა | Government of Georgia</t>
  </si>
  <si>
    <t>http://e.gov.ge</t>
  </si>
  <si>
    <t>საქართველოს მთავრობის ოფიციალური გვერდი</t>
  </si>
  <si>
    <t>Gheorghe Brega</t>
  </si>
  <si>
    <t>http://gov.md/ro</t>
  </si>
  <si>
    <t>Bine aţi venit pe pagina oficială de Facebook a prim-ministrului interimar al Republicii Moldova, Gheorghe Brega.</t>
  </si>
  <si>
    <t>ghpark.korea</t>
  </si>
  <si>
    <t>박근혜 Park Geun-Hye</t>
  </si>
  <si>
    <t>GIS - Government Information Service of Grenada</t>
  </si>
  <si>
    <t>http://www.gov.gd/tv/</t>
  </si>
  <si>
    <t>The Government Information Service of Grenada is responsible for coverage, gathering and dissemination of government information.</t>
  </si>
  <si>
    <t>gisbarbados</t>
  </si>
  <si>
    <t>Barbados Government Information Service</t>
  </si>
  <si>
    <t>http://www.gisbarbados.gov.bb</t>
  </si>
  <si>
    <t xml:space="preserve">The Barbados Government Information Service (BGIS) is the official communications arm of the Barbados Government. </t>
  </si>
  <si>
    <t>gmicafghanistan</t>
  </si>
  <si>
    <t>Government Media and Information Center</t>
  </si>
  <si>
    <t>www.gmic.gov.af</t>
  </si>
  <si>
    <t xml:space="preserve">GMIC was established in 2007 to respond to the great information need of the Afghan public, media, and other national and international stakeholders. </t>
  </si>
  <si>
    <t>gobiernocr</t>
  </si>
  <si>
    <t>Gobierno CR</t>
  </si>
  <si>
    <t>http://gobierno.cr</t>
  </si>
  <si>
    <t>Por una ciudadanía mejor informada.</t>
  </si>
  <si>
    <t>Media/News/Publishing</t>
  </si>
  <si>
    <t>gobiernodechile</t>
  </si>
  <si>
    <t>Gobierno de Chile</t>
  </si>
  <si>
    <t>www.gob.cl www.flickr.com/gobiernodechile www.twitter.com/gobiernodechile www.youtube.com/lamoneda</t>
  </si>
  <si>
    <t>Información oficial del Gobierno de Chile. Si tienes un mensaje que quieres transmitir a la Presidenta o al gobierno, hazlo en http://gob.cl/escribenos</t>
  </si>
  <si>
    <t>Government Website</t>
  </si>
  <si>
    <t>gobmx</t>
  </si>
  <si>
    <t>http://www.gob.mx</t>
  </si>
  <si>
    <t>Tu gobierno en un sólo punto: información, trámites y participación ciudadana.</t>
  </si>
  <si>
    <t>GOBPressOffice</t>
  </si>
  <si>
    <t>Government of Belize Press Office</t>
  </si>
  <si>
    <t>www.belize.gov.bz</t>
  </si>
  <si>
    <t>The latest news and information from in and around the Government of Belize. For queries requiring immediate assistance, kindly e-mail us at info@pressoffice.gov.bz or call our office at 822-0092/822-0094.</t>
  </si>
  <si>
    <t>gouvci.officiel</t>
  </si>
  <si>
    <t>Gouv.ci Officiel</t>
  </si>
  <si>
    <t>www.gouv.ci</t>
  </si>
  <si>
    <t>Gouvernement luxembourgeois</t>
  </si>
  <si>
    <t>http://www.gouvernement.lu</t>
  </si>
  <si>
    <t xml:space="preserve">Compte officiel du gouvernement luxembourgeois. Offiziellen Account vun der Lëtzebuerger Regierung. Official account of the Luxembourgish government. </t>
  </si>
  <si>
    <t>gouvernement.fr</t>
  </si>
  <si>
    <t>Gouvernement</t>
  </si>
  <si>
    <t>http://www.gouvernement.fr</t>
  </si>
  <si>
    <t>gouvernementguineen</t>
  </si>
  <si>
    <t>Gouvernement Guinéen Officiel</t>
  </si>
  <si>
    <t>http://Gouvernement.gov.gn</t>
  </si>
  <si>
    <t xml:space="preserve">Page officielle du Gouvernement guinéen. </t>
  </si>
  <si>
    <t>gov.sg</t>
  </si>
  <si>
    <t>Gov.sg</t>
  </si>
  <si>
    <t>http://www.gov.sg</t>
  </si>
  <si>
    <t>Gov.sg - the official FB page of the Singapore government. Your first stop for the very latest policy announcements, information and news on Singapore.</t>
  </si>
  <si>
    <t>GOVBN</t>
  </si>
  <si>
    <t>http://www.gov.bn</t>
  </si>
  <si>
    <t>Brunei Darussalam</t>
  </si>
  <si>
    <t>govern.ad</t>
  </si>
  <si>
    <t>Govern d'Andorra</t>
  </si>
  <si>
    <t>http://www.govern.ad</t>
  </si>
  <si>
    <t>Facebook del Govern d'Andorra</t>
  </si>
  <si>
    <t>Government of Kenya</t>
  </si>
  <si>
    <t>Pamoja Twasonga Mbele!</t>
  </si>
  <si>
    <t>GovernmentOfLibya</t>
  </si>
  <si>
    <t>Libyan Interim Government</t>
  </si>
  <si>
    <t>http://www.pm-ly.com</t>
  </si>
  <si>
    <t xml:space="preserve">Welcome to the official Facebook page of the Interim Government of Libya </t>
  </si>
  <si>
    <t>GovernmentofPalestine</t>
  </si>
  <si>
    <t>Palestinian Government حكومة دولة فلسطين</t>
  </si>
  <si>
    <t>http://www.pgmc.ps/</t>
  </si>
  <si>
    <t>GovernmentZA</t>
  </si>
  <si>
    <t>South African Government</t>
  </si>
  <si>
    <t>http://www.gov.za</t>
  </si>
  <si>
    <t>This page contains information on the South African Government's activities. Visit www.gov.za for more information</t>
  </si>
  <si>
    <t>govkorea</t>
  </si>
  <si>
    <t>대한민국 정부포털</t>
  </si>
  <si>
    <t>http://www.korea.go.kr</t>
  </si>
  <si>
    <t>대한민국 정부포털(www.korea.go.kr) 페이스북 서비스입니다.</t>
  </si>
  <si>
    <t>govph</t>
  </si>
  <si>
    <t>Official Gazette of the Republic of the Philippines</t>
  </si>
  <si>
    <t>www.gov.ph</t>
  </si>
  <si>
    <t>The Official Gazette is the official journal of the Republic of the Philippines, edited in the Office of the President of the Philippines.</t>
  </si>
  <si>
    <t>govuz</t>
  </si>
  <si>
    <t>Gov.uz</t>
  </si>
  <si>
    <t>www.gov.uz</t>
  </si>
  <si>
    <t>Правительственный портал является официальным государственным информационным ресурсом Правительства Республики Узбекистан</t>
  </si>
  <si>
    <t>guatemalagob</t>
  </si>
  <si>
    <t>Gobierno de Guatemala</t>
  </si>
  <si>
    <t>http://www.guatemala.gob.gt, http://www.youtube.com/GobiernodeGuatemala, http://www.flickr.com/guatemalagob, https://twitter.com/GuatemalaGob</t>
  </si>
  <si>
    <t>Información oficial del Gobierno de la República de Guatemala.</t>
  </si>
  <si>
    <t>gunnarbragi</t>
  </si>
  <si>
    <t>Gunnar Bragi Sveinsson</t>
  </si>
  <si>
    <t>http://www.gunnarbragi.is</t>
  </si>
  <si>
    <t>Gunnar Bragi Sveinsson - Utanríkisráðherra og þingmaður Framsóknar - Minister for Foreign Affairs and External Trade</t>
  </si>
  <si>
    <t>guv.ro</t>
  </si>
  <si>
    <t>Guvernul României</t>
  </si>
  <si>
    <t>http://www.gov.ro</t>
  </si>
  <si>
    <t>GuvernulRepubliciiMoldova</t>
  </si>
  <si>
    <t>Guvernul Republicii Moldova</t>
  </si>
  <si>
    <t>http://www.gov.md</t>
  </si>
  <si>
    <t xml:space="preserve">www.gov.md </t>
  </si>
  <si>
    <t>GvtMonaco</t>
  </si>
  <si>
    <t>Gouvernement Monaco</t>
  </si>
  <si>
    <t>http://www.gouv.mc</t>
  </si>
  <si>
    <t>Habib.Esside</t>
  </si>
  <si>
    <t>الحـــبـــيــــب الصّــــــيد Habib Essid</t>
  </si>
  <si>
    <t>http://www.alkasbah.tn</t>
  </si>
  <si>
    <t>رئـيـس الحــكومة التّـونسيّة President of the Tunisian government</t>
  </si>
  <si>
    <t>Haider Al-Abadi</t>
  </si>
  <si>
    <t>https://twitter.com/HaiderAlAbadi</t>
  </si>
  <si>
    <t>Prime Minister of Iraq  رئيس مجلس الوزراء العراقي</t>
  </si>
  <si>
    <t>HashimThaciOfficial</t>
  </si>
  <si>
    <t>Hashim Thaçi</t>
  </si>
  <si>
    <t>http://www.hashim-thaci.com</t>
  </si>
  <si>
    <t>HEBPMO</t>
  </si>
  <si>
    <t>ראש ממשלת ישראל</t>
  </si>
  <si>
    <t xml:space="preserve">www.pmo.gov.il </t>
  </si>
  <si>
    <t>ברוכים הבאים לעמוד הרשמי של משרד ראש הממשלה</t>
  </si>
  <si>
    <t>heifi2010</t>
  </si>
  <si>
    <t>Bundespräsident Dr. Heinz Fischer</t>
  </si>
  <si>
    <t xml:space="preserve">www.bundespraesident.at </t>
  </si>
  <si>
    <t>Diese Seite wird vom Team des Bundespräsidenten betreut. Die offizielle Webseite der Präsidentschaftskanzlei und weitere Informationen zu Dr. Heinz Fischer sind unter http://www.bundespraesident.at/ zu finden.</t>
  </si>
  <si>
    <t>heryvaovao</t>
  </si>
  <si>
    <t>Hery Rajaonarimampianina</t>
  </si>
  <si>
    <t>http://www.heryvaovao.com</t>
  </si>
  <si>
    <t>Page officielle de Hery Rajaonarimampianina - Premier Président élu de la 4ème République de Madagascar</t>
  </si>
  <si>
    <t>HetKoninklijkHuis</t>
  </si>
  <si>
    <t>Het Koninklijk Huis</t>
  </si>
  <si>
    <t>http://www.koninklijkhuis.nl, https://twitter.com/koninklijkhuis, https://www.youtube.com/koninklijkhuis, http://www.rijksoverheid.nl</t>
  </si>
  <si>
    <t>HHSheikhMohammed</t>
  </si>
  <si>
    <t>His Highness Sheikh Mohammed bin Rashid Al Maktoum</t>
  </si>
  <si>
    <t>www.sheikhmohammed.co.ae</t>
  </si>
  <si>
    <t>His Highness Sheikh Mohammed is Vice President and Prime Minister of the UAE and Ruler of Dubai</t>
  </si>
  <si>
    <t>horaciocartesoficial</t>
  </si>
  <si>
    <t>Horacio Cartes</t>
  </si>
  <si>
    <t>http://www.presidencia.gov.py/</t>
  </si>
  <si>
    <t>HukoomiQatar</t>
  </si>
  <si>
    <t>Hukoomi Qatar</t>
  </si>
  <si>
    <t>www.gov.qa</t>
  </si>
  <si>
    <t>IBK.Officiel</t>
  </si>
  <si>
    <t>Ibrahim Boubacar Keita - IBK (Page Officielle)</t>
  </si>
  <si>
    <t>http://www.ibk2013.com</t>
  </si>
  <si>
    <t>Page officielle d'Ibrahim Boubacar Keita, Président de la République du Mali</t>
  </si>
  <si>
    <t>Idriss Deby Itno Officiel</t>
  </si>
  <si>
    <t>http://presidencetchad.org</t>
  </si>
  <si>
    <t>Page Officielle d'Idriss Deby Itno Président de la République du Tchad.</t>
  </si>
  <si>
    <t>IndianDiplomacy</t>
  </si>
  <si>
    <t>Indian Diplomacy</t>
  </si>
  <si>
    <t>www.indiandiplomacy.in www.twitter.com/indiandiplomacy www.youtube.com/indiandiplomacy www.issuu.com/indiandiplomacy www.scribd.com/Indiandiplomacy http://instagram.com/indiandiplomacy http://indiandiplomacy.tumblr.com</t>
  </si>
  <si>
    <t>Ioannis Kasoulides - Ιωάννης Κασουλίδης</t>
  </si>
  <si>
    <t xml:space="preserve">www.kasoulides.com http://www.youtube.com/user/KasoulidesIoannis http://www.facebook.com/group.php?gid=2263430533 http://www.facebook.com/group.php?gid=9604795558 </t>
  </si>
  <si>
    <t>Υπουργός Εξωτερικών Κυπριακής Δημοκρατίας - Minister of Foreign Affairs of the Republic of Cyprus</t>
  </si>
  <si>
    <t>IraqPMMediaOffice</t>
  </si>
  <si>
    <t>المكتب الاعلامي لرئيس الوزراء</t>
  </si>
  <si>
    <t>http://www.pmo.iq/</t>
  </si>
  <si>
    <t>الصفحة الرسمية للمكتب الاعلامي للسيد رئيس مجلس الوزراء العراقي الدكتور حيدر العبادي.</t>
  </si>
  <si>
    <t>Isabel de Saint Malo de Alvarado</t>
  </si>
  <si>
    <t>http://www.juancarlosvarela.com/biografia/isabel-saint-malo-de-alvarado-la-proxima-vicepresidenta-de-panama/</t>
  </si>
  <si>
    <t>Cuenta oficial de la Vicepresidenta y Ministra de Relaciones Exteriores de la República de Panamá</t>
  </si>
  <si>
    <t>isakryeminister</t>
  </si>
  <si>
    <t>Isa Mustafa per Kryeminister</t>
  </si>
  <si>
    <t>Te bashkohemi te gjithe qe e duam Akademik Isa Mustafa per Kryeminister te Kosoves</t>
  </si>
  <si>
    <t>IsraeliPM</t>
  </si>
  <si>
    <t>The Prime Minister of Israel</t>
  </si>
  <si>
    <t>http://www.pmo.gov.il/English</t>
  </si>
  <si>
    <t>Welcome to the Israeli Prime Minister’s Office Facebook Page!</t>
  </si>
  <si>
    <t>IsraeliPM.Arabic</t>
  </si>
  <si>
    <t>رئيس الوزراء الاسرائيلي</t>
  </si>
  <si>
    <t>www.pmo.gov.il/PMOAR</t>
  </si>
  <si>
    <t>أهلاً وسهلاً بكم في الصفحة الرسمية لرئيس الوزراء بنيامين نتنياهو باللغة العربية.</t>
  </si>
  <si>
    <t>IsraelMFA</t>
  </si>
  <si>
    <t>Israel Ministry of Foreign Affairs</t>
  </si>
  <si>
    <t xml:space="preserve">www.mfa.gov.il </t>
  </si>
  <si>
    <t>Israel's Ministry of Foreign Affairs is dedicated to promoting diplomatic relations, economic growth and friendship between the State of Israel &amp; the world. www.israel.org</t>
  </si>
  <si>
    <t>IstanaUntukRakyat</t>
  </si>
  <si>
    <t>Istana untuk Rakyat</t>
  </si>
  <si>
    <t>https://twitter.com/IstanaRakyat</t>
  </si>
  <si>
    <t>Fan page resmi Istana untuk Rakyat. Sebuah wahana komunikasi dan berbagi informasi dari Istana Kepresidenan untuk mendekatkan rakyat dengan istananya.</t>
  </si>
  <si>
    <t>ItamaratyGovBr</t>
  </si>
  <si>
    <t>Ministério das Relações Exteriores</t>
  </si>
  <si>
    <t>www.itamaraty.gov.br</t>
  </si>
  <si>
    <t>Página oficial do Ministério das Relações Exteriores da República Federativa do Brasil no Facebook</t>
  </si>
  <si>
    <t>JamaicaHouse</t>
  </si>
  <si>
    <t>Jamaica House</t>
  </si>
  <si>
    <t>http://opm.gov.jm/</t>
  </si>
  <si>
    <t>This is the Fanpage of Jamaica House.</t>
  </si>
  <si>
    <t>Japan.PMO</t>
  </si>
  <si>
    <t>Prime Minister's Office of Japan</t>
  </si>
  <si>
    <t>http://japan.kantei.go.jp/index.html</t>
  </si>
  <si>
    <t>JapanGov</t>
  </si>
  <si>
    <t>Japan - The Government of Japan</t>
  </si>
  <si>
    <t>http://www.japan.go.jp/index.html</t>
  </si>
  <si>
    <t xml:space="preserve">This is the official Facebook of the Government of Japan. </t>
  </si>
  <si>
    <t>JBishopMP</t>
  </si>
  <si>
    <t>Julie Bishop MP</t>
  </si>
  <si>
    <t>http://www.juliebishop.com.au https://twitter.com/JulieBishopMP</t>
  </si>
  <si>
    <t>JDMahama</t>
  </si>
  <si>
    <t>John Dramani Mahama</t>
  </si>
  <si>
    <t>www.johnmahama.org</t>
  </si>
  <si>
    <t xml:space="preserve">H. E. John Dramani Mahama's Official Page is managed by the FH Communications Bureau. Personal posts by the President are marked JM. </t>
  </si>
  <si>
    <t>JimmyOficial</t>
  </si>
  <si>
    <t>Jimmy Morales</t>
  </si>
  <si>
    <t>http://www.jimmymorales.gt</t>
  </si>
  <si>
    <t>JMSantos.Presidente</t>
  </si>
  <si>
    <t>Juan Manuel Santos - Presidente</t>
  </si>
  <si>
    <t>http://juanmanuelsantospresidente.com</t>
  </si>
  <si>
    <t>johnkerry</t>
  </si>
  <si>
    <t>John Kerry</t>
  </si>
  <si>
    <t>http://kerry.senate.gov http://foreign.senate.gov/ http://johnkerry.com</t>
  </si>
  <si>
    <t>http://kerry.senate.gov/  The official John Kerry fan page, managed by his staff.</t>
  </si>
  <si>
    <t>JOMAV Presidente</t>
  </si>
  <si>
    <t>http://laurindopascoalpereirafacebook.com</t>
  </si>
  <si>
    <t>josephmuscatdotcom</t>
  </si>
  <si>
    <t>Joseph Muscat</t>
  </si>
  <si>
    <t>www.josephmuscat.com</t>
  </si>
  <si>
    <t>Joy.Banglaaa</t>
  </si>
  <si>
    <t>Sheikh Hasina - শেখ হাসিনা</t>
  </si>
  <si>
    <t>juanorlandoh</t>
  </si>
  <si>
    <t>Juan Orlando Hernández</t>
  </si>
  <si>
    <t>www.juanorlando.com</t>
  </si>
  <si>
    <t xml:space="preserve">Tres grandes propósitos de mi gobierno son: 1) Recuperar la paz 2) Generación de Empleo 3) Vida Mejor http://www.juanorlando.com </t>
  </si>
  <si>
    <t>juhasi.fi</t>
  </si>
  <si>
    <t>Juha Sipilä</t>
  </si>
  <si>
    <t xml:space="preserve">http://www.juhasi.fi/ </t>
  </si>
  <si>
    <t>JunckerEU</t>
  </si>
  <si>
    <t>Jean-Claude Juncker</t>
  </si>
  <si>
    <t>http://ec.europa.eu/commission/2014-2019/president_en</t>
  </si>
  <si>
    <t>Official Facebook page of Jean-Claude Juncker, President of the European Commission</t>
  </si>
  <si>
    <t>JustinPJTrudeau</t>
  </si>
  <si>
    <t>Justin Trudeau</t>
  </si>
  <si>
    <t>http://www.justin.ca</t>
  </si>
  <si>
    <t>jzarif</t>
  </si>
  <si>
    <t>Javad Zarif</t>
  </si>
  <si>
    <t>KabminUA</t>
  </si>
  <si>
    <t>Урядовий портал</t>
  </si>
  <si>
    <t>http://www.kmu.gov.ua</t>
  </si>
  <si>
    <t>Офіційне Facebook-представництво Кабінету Міністрів України та органів виконавчої влади України.</t>
  </si>
  <si>
    <t>Kamalthapaofficial</t>
  </si>
  <si>
    <t>Kamal Thapa</t>
  </si>
  <si>
    <t>http://rppn.org/</t>
  </si>
  <si>
    <t>kancelaria.premiera</t>
  </si>
  <si>
    <t>Kancelaria Premiera</t>
  </si>
  <si>
    <t>www.premier.gov.pl</t>
  </si>
  <si>
    <t xml:space="preserve">Witamy na oficjalnym profilu Kancelarii Prezesa Rady Ministrów. </t>
  </si>
  <si>
    <t>KazakhstanMFA</t>
  </si>
  <si>
    <t>Ministry of Foreign Affairs, Republic of Kazakhstan</t>
  </si>
  <si>
    <t>mfa.gov.kz</t>
  </si>
  <si>
    <t>Kemlu.RI</t>
  </si>
  <si>
    <t>Kementerian Luar Negeri RI</t>
  </si>
  <si>
    <t>Akun Facebook Resmi Kementerian Luar Negeri RI.   Untuk Versi Bahasa Inggris dapat di klik pada link di bawah.</t>
  </si>
  <si>
    <t>khadamotimatbuot</t>
  </si>
  <si>
    <t>Хадамоти матбуоти Президенти Тоҷикистон</t>
  </si>
  <si>
    <t>http://www.president.tj</t>
  </si>
  <si>
    <t>Khaled.Mahfoudh.Bahah</t>
  </si>
  <si>
    <t>Khaled Mahfoudh Bahah خالد محفوظ بحاح</t>
  </si>
  <si>
    <t>Khamenei.Es</t>
  </si>
  <si>
    <t>Ayatolá Jamenei</t>
  </si>
  <si>
    <t>http://spanish.khamenei.ir</t>
  </si>
  <si>
    <t>Síguenos por las actualizaciones regulares y noticias sobre el Ayatolá Seyyed Ali Jamenei, el Líder Supremo de la República Islámica de Irán.</t>
  </si>
  <si>
    <t>KingJigmeKhesar</t>
  </si>
  <si>
    <t>His Majesty King Jigme Khesar Namgyel Wangchuck</t>
  </si>
  <si>
    <t xml:space="preserve">His Majesty the Druk Gyalpo Jigme Khesar Namgyel Wangchuck is the King of Bhutan. </t>
  </si>
  <si>
    <t>Monarch</t>
  </si>
  <si>
    <t>klausiohannis</t>
  </si>
  <si>
    <t>Klaus Iohannis</t>
  </si>
  <si>
    <t>KolindaGrabarKitarovic</t>
  </si>
  <si>
    <t>Kolinda Grabar-Kitarović</t>
  </si>
  <si>
    <t>http://www.predsjednica.hr/</t>
  </si>
  <si>
    <t>Predsjednica Republike Hrvatske -  službena Facebook stranica</t>
  </si>
  <si>
    <t>Kongehuset</t>
  </si>
  <si>
    <t>http://www.kongehuset.no</t>
  </si>
  <si>
    <t xml:space="preserve">Følg også Kronprinsparet på Twitter: http://www.twitter.com/kronprinsparet </t>
  </si>
  <si>
    <t>kormanyzat</t>
  </si>
  <si>
    <t>Magyarország Kormánya</t>
  </si>
  <si>
    <t>http://kormany.hu http://twitter.com/kormany_hu</t>
  </si>
  <si>
    <t>Magyarország Kormánya a Facebookon.</t>
  </si>
  <si>
    <t>KOUPAKI2016</t>
  </si>
  <si>
    <t>Pascal Irenée KOUPAKI Président en 2016</t>
  </si>
  <si>
    <t xml:space="preserve">https://www.facebook.com/KOUPAKI2016 </t>
  </si>
  <si>
    <t>K.P Sharma OLI</t>
  </si>
  <si>
    <t>kristianjensen.venstre</t>
  </si>
  <si>
    <t>Kristian Jensen</t>
  </si>
  <si>
    <t>http://kristian-jensen.dk/</t>
  </si>
  <si>
    <t>ksamofa</t>
  </si>
  <si>
    <t>Ministry of Foreign Affairs - Saudi Arabia</t>
  </si>
  <si>
    <t>http://www.mofa.gov.sa</t>
  </si>
  <si>
    <t>اهلا بك في الصفحة الرسمية لوزراة الخارجية في المملكة العربية السعودية</t>
  </si>
  <si>
    <t>Kungahuset</t>
  </si>
  <si>
    <t>www.kungahuset.se</t>
  </si>
  <si>
    <t>Välkommen till Kungahusets officiella Facebooksida. Kommentera gärna men tänk på att kommentaren ska ha med inlägget eller ämnet att göra. Kommentarer som inte följer ovanstående kan plockas bort.</t>
  </si>
  <si>
    <t>LajcakMiroslav</t>
  </si>
  <si>
    <t>Miroslav Lajčák</t>
  </si>
  <si>
    <t>Oficiálna stránka Miroslava Lajčáka, podpredsedu vlády a ministra zahraničných vecí a európskych záležitostí SR, ktorú spravuje tlačový odbor rezortu.</t>
  </si>
  <si>
    <t>larsloekke</t>
  </si>
  <si>
    <t>Lars Løkke Rasmussen</t>
  </si>
  <si>
    <t>www.larsloekke.dk</t>
  </si>
  <si>
    <t>laurent.fabius.5</t>
  </si>
  <si>
    <t>Laurent Fabius</t>
  </si>
  <si>
    <t>www.laurent-fabius.net www.dailymotion.com/lfabius www.twitter.com/LaurentFabius http://www.facebook.com/pages/Laurent-Fabius/143737056135 Ma page 'perso' a atteint la limite des 5000 amis sur Fb. J'ai donc créé une page 'politique': http://www.facebook.com/pages/Laurent-Fabius/143737056135 Je vous invite à vous y inscrire dès maintenant. Chaleureusement à vous, Laurent Fabius</t>
  </si>
  <si>
    <t>leehsienloong</t>
  </si>
  <si>
    <t>Lee Hsien Loong</t>
  </si>
  <si>
    <t>http://www.pmo.gov.sg http://www.youtube.com/pmosingapore http://twitter.com/leehsienloong http://instagram.com/leehsienloong</t>
  </si>
  <si>
    <t>On this page I talk about the things I’m doing and thinking about, but I would also like to hear from you, about what we can do together for Singapore.</t>
  </si>
  <si>
    <t>luisguillermosolisr</t>
  </si>
  <si>
    <t>Luis Guillermo Solís Rivera</t>
  </si>
  <si>
    <t>http://www.presidencia.go.cr/</t>
  </si>
  <si>
    <t>Primer Servidor de la República de Costa Rica 2014 - 2018</t>
  </si>
  <si>
    <t>macedonianpresident</t>
  </si>
  <si>
    <t>ЃОРГЕ ИВАНОВ, ПРЕТСЕДАТЕЛ НА РЕПУБЛИКА МАКЕДОНИЈА</t>
  </si>
  <si>
    <t>http://president.mk/</t>
  </si>
  <si>
    <t>Заедно, сложно, без поделби, ја одбравме надежта пред стравот, заедништвото пред поделбите.</t>
  </si>
  <si>
    <t>mae.romania</t>
  </si>
  <si>
    <t>Ministerul Afacerilor Externe/ Ministry of Foreign Affairs, Romania</t>
  </si>
  <si>
    <t>www.mae.ro</t>
  </si>
  <si>
    <t>Bine aţi venit pe pagina oficială de Facebook a Ministerului Afacerilor Externe din România!</t>
  </si>
  <si>
    <t>maec2014</t>
  </si>
  <si>
    <t>Ministère des Affaires Etrangères d'Haïti.</t>
  </si>
  <si>
    <t xml:space="preserve">La mission du Ministère des Affaires étrangères et des Cultes est de diriger les relations diplomatiques et de stimuler les relations internationales, </t>
  </si>
  <si>
    <t>maeie.md</t>
  </si>
  <si>
    <t>Ministerul Afacerilor Externe şi Integrării Europene al R. Moldova</t>
  </si>
  <si>
    <t xml:space="preserve"> http://www.mfa.gov.md/start-page-md/ https://twitter.com/Diplomacy_RM http://www.flickr.com/photos/maeie/ https://www.youtube.com/user/MAEIERM</t>
  </si>
  <si>
    <t>Adresa: str.31 August 1989, nr.80, mun. Chișinău, MD 2012 Telefon: +373 22 57 82 54 / Fax: +373 22 57 83 02 http://www.mfa.gov.md/</t>
  </si>
  <si>
    <t>maithripalas</t>
  </si>
  <si>
    <t>Maithripala Sirisena</t>
  </si>
  <si>
    <t>http://www.president.gov.lk</t>
  </si>
  <si>
    <t>This is the official Facebook page of Maithripala Sirisena, President of Sri Lanka</t>
  </si>
  <si>
    <t>malcolmturnbull</t>
  </si>
  <si>
    <t>Malcolm Turnbull</t>
  </si>
  <si>
    <t>http://www.malcolmturnbull.com.au</t>
  </si>
  <si>
    <t>Official Facebook Page of the Member for Wentworth.</t>
  </si>
  <si>
    <t>I always appreciate feedback, but please be respectful of others. Profane, harassing, abusive and spam comments will be deleted, and repeat offenders will be deleted.</t>
  </si>
  <si>
    <t>MangalaLK</t>
  </si>
  <si>
    <t>Mangala Samaraweera</t>
  </si>
  <si>
    <t>http://www.twitter.com/mangalalk</t>
  </si>
  <si>
    <t>manuelvalls</t>
  </si>
  <si>
    <t>Manuel Valls</t>
  </si>
  <si>
    <t>Premier ministre</t>
  </si>
  <si>
    <t>margot.wallstrom</t>
  </si>
  <si>
    <t>Margot Wallström</t>
  </si>
  <si>
    <t>http://www.regeringen.se/sveriges-regering/utrikesdepartementet/margot-wallstrom/</t>
  </si>
  <si>
    <t>Officiell sida för Margot Wallström, Sveriges utrikesminister</t>
  </si>
  <si>
    <t>Margvelashvili</t>
  </si>
  <si>
    <t>Giorgi Margvelashvili</t>
  </si>
  <si>
    <t>http://president.gov.ge/</t>
  </si>
  <si>
    <t>President of Georgia - Giorgi Margvelashvili</t>
  </si>
  <si>
    <t>Mariano Rajoy Brey</t>
  </si>
  <si>
    <t>http://www.participarenserio.es</t>
  </si>
  <si>
    <t>marielouisecoleiropreca</t>
  </si>
  <si>
    <t>Marie-Louise Coleiro Preca</t>
  </si>
  <si>
    <t>http://www.president.gov.mt</t>
  </si>
  <si>
    <t>MashiRafael</t>
  </si>
  <si>
    <t>Rafael Correa</t>
  </si>
  <si>
    <t>www.economiaenbicicleta.com</t>
  </si>
  <si>
    <t xml:space="preserve">Presidente Constitucional de la República del Ecuador. </t>
  </si>
  <si>
    <t>Actualmente Presidente Constitucional de la República del Ecuador. Su actividad, sin embargo, ha transcurrido siempre en los claustros universitarios: economista de la Universidad Católica del Guayaquil (1987); máster de Artes en Economía de la Universidad Católica de Lovaina la Nueva, Bélgica (1991); máster de Ciencias en Economía de la Universidad de Illionois, en Urbana Champaign (1999); y Doctor (Ph.D) de la misma Universidad (2001). Consultor en diversos proyectos nacionales e internacionales y profesor principal e invitado en varias universidades ecuatorianas, ha hecho varias publicaciones en su especialidad. Sus convicciones, inspiradas en la Doctrina Social de la Iglesia y en la Teología de la LIberación, alimentaron la firmeza de su compromiso social como dirigente estudiantil, como voluntario salesiano entre los indígenas de Zumbahua en los Andes ecuatorianos, como académico y como político. Líder de la Revolución Ciudadana del Ecuador, que ha sido capaz de obtener seis victorias electorales consecutivas, Rafael Correa está perfectamente preparado con el saber teórico y la experiencia para ahcer frente al cambio de época que vive nuestra América, en la búsqueda de su segunda y definitiva independencia.</t>
  </si>
  <si>
    <t>matteorenziufficiale</t>
  </si>
  <si>
    <t>Matteo Renzi</t>
  </si>
  <si>
    <t>www.matteorenzi.it</t>
  </si>
  <si>
    <t>mauriciomacri</t>
  </si>
  <si>
    <t>Mauricio Macri</t>
  </si>
  <si>
    <t>MEAINDIA</t>
  </si>
  <si>
    <t>Ministry of External Affairs, India</t>
  </si>
  <si>
    <t>www.mea.gov.in</t>
  </si>
  <si>
    <t>merrionstreet</t>
  </si>
  <si>
    <t>merrionstreet.ie</t>
  </si>
  <si>
    <t>http://www.merrionstreet.ie</t>
  </si>
  <si>
    <t>MerrionStreet.ie - Irish Government News Service is a service provided from Government Buildings in Dublin: http://www.youtube.com/watch?v=-1YYXVJ9jEM</t>
  </si>
  <si>
    <t>Mevlüt ÇAVUŞOĞLU</t>
  </si>
  <si>
    <t>http://www.mevlutcavusoglu.com</t>
  </si>
  <si>
    <t>mfa.afghanistan</t>
  </si>
  <si>
    <t>Ministry of Foreign Affairs of Afghanistan (MFA)</t>
  </si>
  <si>
    <t>http://www.mfa.gov.af</t>
  </si>
  <si>
    <t>Official Facebook page of the Ministry of Foreign Affairs of the Islamic Republic of Afghanistan,delivering our latest news. You can find further information on our website at http://www.mfa.gov.af</t>
  </si>
  <si>
    <t>MFA.Armenia</t>
  </si>
  <si>
    <t>ՀՀ Արտաքին գործերի նախարարություն</t>
  </si>
  <si>
    <t>http://www.mfa.am</t>
  </si>
  <si>
    <t>Welcome to the official page of the Ministry of Foreign Affairs of the Republic of Armenia.</t>
  </si>
  <si>
    <t>mfa.gov.sd</t>
  </si>
  <si>
    <t>وزارة الخارجية السودانية</t>
  </si>
  <si>
    <t>http://www.mfa.gov.sd</t>
  </si>
  <si>
    <t>mfa.gr</t>
  </si>
  <si>
    <t>Greek Ministry of Foreign Affairs | Η Ελλάδα στον Κόσμο</t>
  </si>
  <si>
    <t>Καλώς ήρθατε στην σελίδα μας στο facebook. Για την επίσημη παρουσία του Υπουργείου Εξωτερικών παρακαλούμε επισκεφθείτε http://www.mfa.gr/</t>
  </si>
  <si>
    <t>mfa.tj</t>
  </si>
  <si>
    <t>Ministry of Foreign Affairs of the Republic of Tajikistan</t>
  </si>
  <si>
    <t>http://www.mfa.tj/en</t>
  </si>
  <si>
    <t>MFAAzerbaijan</t>
  </si>
  <si>
    <t>Ministry of Foreign Affairs of the Republic of Azerbaijan</t>
  </si>
  <si>
    <t>http://www.mfa.gov.az/</t>
  </si>
  <si>
    <t>MFABulgaria</t>
  </si>
  <si>
    <t>Ministry of Foreign Affairs of the Republic of Bulgaria</t>
  </si>
  <si>
    <t xml:space="preserve">http://www.mfa.bg </t>
  </si>
  <si>
    <t>MFAEgypt</t>
  </si>
  <si>
    <t>الصفحة الرسمية لوزارة الخارجية المصرية</t>
  </si>
  <si>
    <t>http://www.mfa.gov.eg      ,    https://twitter.com/MfaEgypt</t>
  </si>
  <si>
    <t>MFAEgyptEnglish</t>
  </si>
  <si>
    <t>Egyptian Ministry of Foreign Affairs</t>
  </si>
  <si>
    <t>http://www.mfa.gov.eg/ , https://twitter.com/MfaEgypt</t>
  </si>
  <si>
    <t>Ministry of Foreign Affairs of the Arab Republic of Egypt</t>
  </si>
  <si>
    <t>MFAEthiopia</t>
  </si>
  <si>
    <t>The Ministry of Foreign Affairs of Ethiopia</t>
  </si>
  <si>
    <t>www.mfa.gov.et</t>
  </si>
  <si>
    <t>This is the official facebook page of the Ministry of Foreign Affairs of the Federal Democratic Republic of Ethiopia, a government department responsible for Ethiopia's diplomatic relations abroad. www.mfa.gov.et</t>
  </si>
  <si>
    <t>mfageorgia</t>
  </si>
  <si>
    <t>MFA of Georgia</t>
  </si>
  <si>
    <t>http://twitter.com/MFAgovge; http://youtube.com/MFAGEO;</t>
  </si>
  <si>
    <t>საქართველოს საგარეო საქმეთა სამინისტროს ოფიციალური საიტი: www.mfa.gov.ge</t>
  </si>
  <si>
    <t>mfaic.gov.kh</t>
  </si>
  <si>
    <t>Ministry of Foreign Affairs and International Cooperation - MFA.IC</t>
  </si>
  <si>
    <t>http://mfaic.gov.kh/</t>
  </si>
  <si>
    <t>Welcome to the Official Facebook's Page of the Ministry of Foreign Affairs and International Cooperation</t>
  </si>
  <si>
    <t>MFAIceland</t>
  </si>
  <si>
    <t>Icelandic Ministry for Foreign Affairs</t>
  </si>
  <si>
    <t>http://www.mfa.is</t>
  </si>
  <si>
    <t>Local Business</t>
  </si>
  <si>
    <t>mfamongoliaENG</t>
  </si>
  <si>
    <t>Ministry of Foreign Affairs - Mongolia</t>
  </si>
  <si>
    <t>http://www.mfa.gov.mn/</t>
  </si>
  <si>
    <t xml:space="preserve">Welcome to the Ministry of Foreign Affairs of Mongolia's Facebook page. For further information, please visit http://www.mfa.gov.mn/ </t>
  </si>
  <si>
    <t>mfamongoliaMN</t>
  </si>
  <si>
    <t>Гадаад хэргийн яам</t>
  </si>
  <si>
    <t>www.mfa.gov.mn</t>
  </si>
  <si>
    <t>Гадаад хэргийн яамны Facebook хуудсанд тавтай морилно уу. www.mfa.gov.mn Дэлгэрэнгүй...</t>
  </si>
  <si>
    <t>MichelleBacheletPresidenta</t>
  </si>
  <si>
    <t>Michelle Bachelet</t>
  </si>
  <si>
    <t>http://prensa.presidencia.cl</t>
  </si>
  <si>
    <t>Página de la Presidenta de Chile, Michelle Bachelet, administrada por la Dirección de Prensa de la Presidencia de la República.</t>
  </si>
  <si>
    <t>michelmartelly</t>
  </si>
  <si>
    <t>Michel Martelly</t>
  </si>
  <si>
    <t>http://www.lapresidence.ht, http://twitter.com/micheljmartelly</t>
  </si>
  <si>
    <t>Michel Martelly Dernière occasion pour entrer Haiti dans la modernité. Un nouveau départ pour Haiti.   Michel Martelly, c'est le choix de ceux et celles qui veulent que le pays change.</t>
  </si>
  <si>
    <t>MIDRussia</t>
  </si>
  <si>
    <t>МИД России</t>
  </si>
  <si>
    <t>http://www.mid.ru</t>
  </si>
  <si>
    <t>mincombolivia</t>
  </si>
  <si>
    <t>Bolivia Ministerio de Comunicación</t>
  </si>
  <si>
    <t>http://comunicacion.gob.bo</t>
  </si>
  <si>
    <t>minex.guatemala.9</t>
  </si>
  <si>
    <t>Minex Guatemala</t>
  </si>
  <si>
    <t>http://www.minex.gob.gt</t>
  </si>
  <si>
    <t>Ministerio de Relaciones Exteriores de Guatemala</t>
  </si>
  <si>
    <t>mingobierno</t>
  </si>
  <si>
    <t>Ministerio de Gobierno Bolivia</t>
  </si>
  <si>
    <t>http://www.mingobierno.gob.bo</t>
  </si>
  <si>
    <t>Ministerio de Gobierno del Estado Plurinacional de Bolivia</t>
  </si>
  <si>
    <t>Ministère des Affaires étrangères Tunisien</t>
  </si>
  <si>
    <t>www.diplomatie.gov.tn</t>
  </si>
  <si>
    <t>Ministarstvo vanjskih i europskih poslova</t>
  </si>
  <si>
    <t>www.mvep.hr</t>
  </si>
  <si>
    <t>Ministarstvo vanjskih i europskih poslova (MVEP)</t>
  </si>
  <si>
    <t>Ministerio de Asuntos Exteriores y de Cooperación de España</t>
  </si>
  <si>
    <t>www.maec.es</t>
  </si>
  <si>
    <t>MINISTERIO DE RELACIONES EXTERIORES DE BOLIVIA (CANCILLERÍA)</t>
  </si>
  <si>
    <t>http://www.rree.gob.bo/</t>
  </si>
  <si>
    <t>Ministerio de Relaciones Exteriores RD</t>
  </si>
  <si>
    <t>http://www.mirex.gob.do</t>
  </si>
  <si>
    <t>Ministerio Relaciones Exteriores y Culto de Costa Rica</t>
  </si>
  <si>
    <t>http://www.rree.go.cr/</t>
  </si>
  <si>
    <t xml:space="preserve">Ministerio de Relaciones Exteriores República de Costa Rica. </t>
  </si>
  <si>
    <t>Political Organization</t>
  </si>
  <si>
    <t>ministerio.exteriores.sv</t>
  </si>
  <si>
    <t>Ministerio de Relaciones Exteriores de El Salvador</t>
  </si>
  <si>
    <t>http://www.rree.gob.sv</t>
  </si>
  <si>
    <t>Ejercemos relaciones diplomáticas abiertas al mundo y  promovemos la protección de los derechos de la ciudadanía salvadoreña en el exterior.</t>
  </si>
  <si>
    <t>Ministerio de Relaciones Exteriores del Perú</t>
  </si>
  <si>
    <t>ministerpresident</t>
  </si>
  <si>
    <t>Minister-president</t>
  </si>
  <si>
    <t>http://www.rijksoverheid.nl/regering</t>
  </si>
  <si>
    <t xml:space="preserve">Dit is de facebookpagina van de minister-president van Nederland. </t>
  </si>
  <si>
    <t>Ministria e Punëve të Jashtme - Republika e Shqipërisë</t>
  </si>
  <si>
    <t>www.mfa.gov.al</t>
  </si>
  <si>
    <t>Ministry of Foreign Affairs Botswana</t>
  </si>
  <si>
    <t>www.mofaic.gov</t>
  </si>
  <si>
    <t xml:space="preserve">Mofaic would like to take its services to the general public and stakeholders by sharing whats going on in the Ministry. We chose to use social networking site to reach our outer audience and to get to appreciate comments and ideas we may get from them. </t>
  </si>
  <si>
    <t>Ministry of Foreign Affairs - Republic of Kosovo</t>
  </si>
  <si>
    <t>www.mfa-ks.net</t>
  </si>
  <si>
    <t>Ministry of Foreign Affairs - SRI LANKA</t>
  </si>
  <si>
    <t>http://www.mea.gov.lk</t>
  </si>
  <si>
    <t>Official facebook page of the Ministry of Foreign Affairs, Sri Lanka.</t>
  </si>
  <si>
    <t>MinistryofForeignAffairsofI.R.Iran</t>
  </si>
  <si>
    <t>Ministry of Foreign Affairs of Islamic Republic of Iran</t>
  </si>
  <si>
    <t>http://www.mfa.gov.ir</t>
  </si>
  <si>
    <t>mirocerar.SMC</t>
  </si>
  <si>
    <t>dr. Miro Cerar  - uradni profil</t>
  </si>
  <si>
    <t>http://www.kpv.gov.si</t>
  </si>
  <si>
    <t xml:space="preserve">Prepričan sem, da zmoremo državljani/ke Slovenije skupaj ustvariti boljšo državo ter s sodelovanjem in odgovornostjo vrniti dostojanstvo človeku. </t>
  </si>
  <si>
    <t>MMPresidentUTheinSein</t>
  </si>
  <si>
    <t>Myanmar President  U Thein Sein</t>
  </si>
  <si>
    <t>http://www.president-office.gov.mm</t>
  </si>
  <si>
    <t>Myanmar President U Thein Sein Page သည္ သမၼတႀကီးအား ေလးစားေသာ သူမ်ားမွ ျပဳလုပ္ထားျခင္း ျဖစ္ပါသည္။</t>
  </si>
  <si>
    <t>MoFA of Indonesia</t>
  </si>
  <si>
    <t>http://www.kemlu.go.id</t>
  </si>
  <si>
    <t>mofa.gov.ly</t>
  </si>
  <si>
    <t>Ministry of Foreign Affairs and International Cooperation - Libya</t>
  </si>
  <si>
    <t>http://www.mofa.gov.ly</t>
  </si>
  <si>
    <t>Mofa.Japan</t>
  </si>
  <si>
    <t>外務省</t>
  </si>
  <si>
    <t>http://www.mofa.go.jp/mofaj/ http://twitter.com/#!/MofaJapan_jp</t>
  </si>
  <si>
    <t>このアカウントは外務省のfacebook公式ページです。外務省ホームページの新着情報を中心に情報を発信しています。</t>
  </si>
  <si>
    <t>Mofa.Japan.en</t>
  </si>
  <si>
    <t>Ministry of Foreign Affairs of Japan</t>
  </si>
  <si>
    <t>http://www.mofa.go.jp/ http://twitter.com/#!/MofaJapan_en</t>
  </si>
  <si>
    <t>Welcome to the official Facebook page of the Ministry of Foreign Affairs of Japan,delivering our latest news. You can find further information on our website at http://www.mofa.go.jp/</t>
  </si>
  <si>
    <t>mofa.oman</t>
  </si>
  <si>
    <t>MOFA</t>
  </si>
  <si>
    <t>http://www.youtube.com/mofaoman http://www.twitter.com/mofaoman</t>
  </si>
  <si>
    <t>وزارة الخارجية العمانية</t>
  </si>
  <si>
    <t>mofa.pna</t>
  </si>
  <si>
    <t>Palestinian Ministry of Foreign Affairs</t>
  </si>
  <si>
    <t>http://www.mofa.pna.ps</t>
  </si>
  <si>
    <t xml:space="preserve">الصفحة الرسمية لوزارة الخارجية الفلسطينية </t>
  </si>
  <si>
    <t>mofa.somalia</t>
  </si>
  <si>
    <t>Ministry of foreign affairs of Somalia</t>
  </si>
  <si>
    <t>http://twitter.com/mofasomalia</t>
  </si>
  <si>
    <t>MOFA.Uganda</t>
  </si>
  <si>
    <t>Ministry of Foreign Affairs, Republic of Uganda</t>
  </si>
  <si>
    <t>http://www.mofa.go.ug</t>
  </si>
  <si>
    <t>Welcome to the facebook page of the Ministry of Foreign Affairs of the Republic of Uganda. You can find more information by visiting www.mofa.go.ug. The Ministry of Foreign Affairs reserves the right to delete inappropriate comments.</t>
  </si>
  <si>
    <t>mofabdpage</t>
  </si>
  <si>
    <t>Bangladesh Foreign Ministry- পররাষ্ট্র মন্ত্রণালয়, বাংলাদেশ</t>
  </si>
  <si>
    <t>http://www.mofabdblog.org</t>
  </si>
  <si>
    <t>mofakr.eng</t>
  </si>
  <si>
    <t>Ministry of Foreign Affairs, Republic of Korea</t>
  </si>
  <si>
    <t>http://www.mofa.go.kr/eng</t>
  </si>
  <si>
    <t>Welcome to the Republic of Korea MOFA Facebook. You can find out more about the Foreign Ministry by visiting our website at http://www.mofa.go.kr/eng. The Ministry of Foreign Affairs reserves the right to delete inappropriate comments.</t>
  </si>
  <si>
    <t>mofakr.kr</t>
  </si>
  <si>
    <t>외교부</t>
  </si>
  <si>
    <t xml:space="preserve">www.mofa.go.kr </t>
  </si>
  <si>
    <t>대한민국 외교부 페이스북에 방문해주셔서 감사합니다. 국민 여러분의 소중한 의견에 귀기울이겠습니다.</t>
  </si>
  <si>
    <t>MOFAKuwait</t>
  </si>
  <si>
    <t>Ministry of Foreign Affairs of the State of Kuwait</t>
  </si>
  <si>
    <t>www.mofa.gov.kw www.twitter.com/mofakuwait www.instagram.com/mofakuwait</t>
  </si>
  <si>
    <t>الصفحة الرسمية لوزارة الخارجية - دولة الكويت. The Official Page of Ministry of Foreign Affairs - State of Kuwait</t>
  </si>
  <si>
    <t>MOFANEPAL</t>
  </si>
  <si>
    <t>Ministry of Foreign Affairs, Nepal</t>
  </si>
  <si>
    <t>http://www.mofa.gov.np</t>
  </si>
  <si>
    <t>Mofauae</t>
  </si>
  <si>
    <t>وزارة الخارجية - الإمارات العربية المتحدة</t>
  </si>
  <si>
    <t>http://www.mofa.gov.ae/Mofa/portal/52ed8054-3a59-437c-a950-284b99940695.aspx</t>
  </si>
  <si>
    <t>Official Facebook page of the Ministry of Foreign Affairs - United Arab Emirates , www.mofa.gov.ae/ , www.twitter.com/mofauae</t>
  </si>
  <si>
    <t>MOTPGuyana</t>
  </si>
  <si>
    <t>Ministry of the Presidency</t>
  </si>
  <si>
    <t>http://www.motp.gov.gy</t>
  </si>
  <si>
    <t>The Ministry of the Presidency is the ministerial department of the Cooperative Republic of Guyana, which houses the Office of the President</t>
  </si>
  <si>
    <t>MR.CharlesMichel</t>
  </si>
  <si>
    <t>Charles MICHEL</t>
  </si>
  <si>
    <t>http://www.premier.be</t>
  </si>
  <si>
    <t>mreparaguay</t>
  </si>
  <si>
    <t>Ministerio de Relaciones Exteriores del Paraguay</t>
  </si>
  <si>
    <t>http://www.mre.gov.py</t>
  </si>
  <si>
    <t>Ministerio de Relaciones Exteriores de la República del Paraguay</t>
  </si>
  <si>
    <t>MuhammaduBuhari</t>
  </si>
  <si>
    <t>Muhammadu Buhari</t>
  </si>
  <si>
    <t>http://www.mbuhari.ng</t>
  </si>
  <si>
    <t>This is the official account of Muhammadu Buhari, President of Nigeria | Personal tweets are signed -MB</t>
  </si>
  <si>
    <t>myanmarpresidentoffice.gov.mm</t>
  </si>
  <si>
    <t>Myanmar President Office</t>
  </si>
  <si>
    <t>http://www.president-office.gov.mm/zg/</t>
  </si>
  <si>
    <t>Official Page of Myanmar President Office</t>
  </si>
  <si>
    <t>myuhurukenyatta</t>
  </si>
  <si>
    <t>Uhuru Kenyatta</t>
  </si>
  <si>
    <t>www.uhuru.co.ke</t>
  </si>
  <si>
    <t>President of The Republic of Kenya</t>
  </si>
  <si>
    <t>mzv.sk</t>
  </si>
  <si>
    <t>Ministerstvo zahraničných vecí a európskych záležitostí Slovenskej republiky</t>
  </si>
  <si>
    <t>www.mzv.sk</t>
  </si>
  <si>
    <t xml:space="preserve">Oficiálna stránka Ministerstva zahraničných vecí a európskych záležitostí SR, ktorú spravuje tlačový odbor rezortu. </t>
  </si>
  <si>
    <t>mzvcr</t>
  </si>
  <si>
    <t>Ministerstvo zahraničních věcí České republiky</t>
  </si>
  <si>
    <t xml:space="preserve"> www.mzv.cz, www.czech.cz</t>
  </si>
  <si>
    <t>Oficiální profil Ministerstva zahraničních věcí České republiky. Více informací můžete nalézt na http://www.mzv.cz</t>
  </si>
  <si>
    <t>najibrazak</t>
  </si>
  <si>
    <t>Najib Razak</t>
  </si>
  <si>
    <t>http://najibrazak.com/ http://www.youtube.com/NajibRazak http://www.flickr.com/photos/najibrazak http://twitter.com/NajibRazak http://www.pmo.gov.my</t>
  </si>
  <si>
    <t>narendramodi</t>
  </si>
  <si>
    <t>Narendra Modi</t>
  </si>
  <si>
    <t>http://www.narendramodi.in</t>
  </si>
  <si>
    <t xml:space="preserve">Prime Minister of India. </t>
  </si>
  <si>
    <t>Netanyahu</t>
  </si>
  <si>
    <t>Benjamin Netanyahu - בנימין נתניהו</t>
  </si>
  <si>
    <t>http://www.netanyahu.org.il/ likud.org.il</t>
  </si>
  <si>
    <t>עמוד הפייסבוק הרשמי של בנימין נתניהו, ראש הממשלה ויו"ר "הליכוד".</t>
  </si>
  <si>
    <t>NGruevski</t>
  </si>
  <si>
    <t>Nikola Gruevski</t>
  </si>
  <si>
    <t>http://vlada.mk/</t>
  </si>
  <si>
    <t>Премиер на Република Македонија и лидер на ВМРО-ДПМНЕ / Prime Minister of the Republic of Macedonia and leader of VMRO-DPMNE</t>
  </si>
  <si>
    <t>Nicolae Timofti Presedintele Republicii Moldova</t>
  </si>
  <si>
    <t>NicolasMaduro</t>
  </si>
  <si>
    <t>Nicolás Maduro</t>
  </si>
  <si>
    <t>http://www.nicolasmaduro.org.ve/</t>
  </si>
  <si>
    <t>Presidente de la República Bolivariana de Venezuela. Hijo de Chávez. Construyendo la Patria con eficiencia revolucionaria.</t>
  </si>
  <si>
    <t>NicosAnastasiades</t>
  </si>
  <si>
    <t>Νίκος Αναστασιάδης (Nicos Anastasiades)</t>
  </si>
  <si>
    <t>http://www.presidency.gov.cy</t>
  </si>
  <si>
    <t>Πρόεδρος της Κυπριακής Δημοκρατίας (Επίσημη Σελίδα)</t>
  </si>
  <si>
    <t>niinisto</t>
  </si>
  <si>
    <t>Sauli Niinistö</t>
  </si>
  <si>
    <t>http://www.presidentti.fi</t>
  </si>
  <si>
    <t>NikolaPoposki</t>
  </si>
  <si>
    <t>Никола Попоски</t>
  </si>
  <si>
    <t>http://www.mfa.gov.mk</t>
  </si>
  <si>
    <t>Официјална страница на Никола Попоски, министер за надворешни работи</t>
  </si>
  <si>
    <t>NPoposki</t>
  </si>
  <si>
    <t>Nikola Poposki</t>
  </si>
  <si>
    <t>http://mfa.gov.mk</t>
  </si>
  <si>
    <t>Министер за надворешни работи на Република Македонија / Minister of Foreign Affairs of the Republic of Macedonia</t>
  </si>
  <si>
    <t>NyusiConfioemti</t>
  </si>
  <si>
    <t>Filipe Nyusi</t>
  </si>
  <si>
    <t>http://www.nyusi.org.mz/</t>
  </si>
  <si>
    <t>Office of the President, Republic of Botswana</t>
  </si>
  <si>
    <t>http://www.gov.bw</t>
  </si>
  <si>
    <t xml:space="preserve">Get first hand information on issues surrounding the Presidency right here. </t>
  </si>
  <si>
    <t>Office of the President, Republic of Palau</t>
  </si>
  <si>
    <t>Welcome to the official Facebook page for the Office of the President of the Republic of Palau</t>
  </si>
  <si>
    <t>opmguyana</t>
  </si>
  <si>
    <t>Office of the Prime Minister - Guyana</t>
  </si>
  <si>
    <t>http://www.opmguyana.gov.gy</t>
  </si>
  <si>
    <t>The official facebook page of the Prime Minister of Guyana, The Honourable Moses Nagamootoo. Also @opmguyana on Twitter and Instagram</t>
  </si>
  <si>
    <t>opmuganda</t>
  </si>
  <si>
    <t>Office of the Prime Minister</t>
  </si>
  <si>
    <t>www.opm.go.ug</t>
  </si>
  <si>
    <t>Vision - A Public Sector that is responsive and accountable in steering Uganda towards rapid economic growth and development.</t>
  </si>
  <si>
    <t>orbanviktor</t>
  </si>
  <si>
    <t>Orbán Viktor</t>
  </si>
  <si>
    <t>http://orbanviktor.hu</t>
  </si>
  <si>
    <t>ortcom</t>
  </si>
  <si>
    <t>Служба центральных коммуникаций при Президенте РК</t>
  </si>
  <si>
    <t>http://ortcom.kz/ru</t>
  </si>
  <si>
    <t xml:space="preserve">Республиканское государственное учреждение </t>
  </si>
  <si>
    <t>Organization</t>
  </si>
  <si>
    <t>otptt</t>
  </si>
  <si>
    <t>The Office of the President of the Republic of Trinidad and Tobago</t>
  </si>
  <si>
    <t>http://www.otp.tt</t>
  </si>
  <si>
    <t>The official Facebook page of the Office of the President of the Republic of Trinidad and Tobago</t>
  </si>
  <si>
    <t>PageFaureEssozimnaGnassingbe</t>
  </si>
  <si>
    <t>Faure Essozimna Gnassingbé</t>
  </si>
  <si>
    <t>http://www.tousfaure.com</t>
  </si>
  <si>
    <t>Page officielle du Président de la République du Togo</t>
  </si>
  <si>
    <t>PalaciodelaMoncloa</t>
  </si>
  <si>
    <t>La Moncloa</t>
  </si>
  <si>
    <t>www.lamoncloa.gob.es</t>
  </si>
  <si>
    <t>PalacioDoPlanalto</t>
  </si>
  <si>
    <t>Palácio do Planalto</t>
  </si>
  <si>
    <t>http://www.planalto.gov.br</t>
  </si>
  <si>
    <t>Seja bem-vindo(a) à página oficial do Palácio do Planalto! www.planalto.gov.br</t>
  </si>
  <si>
    <t>palaismonaco</t>
  </si>
  <si>
    <t>Palais Princier de Monaco - Prince's Palace of Monaco</t>
  </si>
  <si>
    <t>http://www.palais.mc</t>
  </si>
  <si>
    <t xml:space="preserve">♚ Bienvenue à tous, suivez toute l’actualité de S.A.S le Prince Albert II et de S.A.S la Princesse Charlene de Monaco. </t>
  </si>
  <si>
    <t>Le Palais est la résidence officielle du Couple Princier de Monaco.</t>
  </si>
  <si>
    <t>paologentiloni</t>
  </si>
  <si>
    <t>Paolo Gentiloni</t>
  </si>
  <si>
    <t>Pagina pubblica di Paolo Gentiloni</t>
  </si>
  <si>
    <t>https://www.facebook.com/patrice.trovoada.oficial</t>
  </si>
  <si>
    <t>patrice.trovoada.oficial</t>
  </si>
  <si>
    <t>Patrice Trovoada - São Tomé e Príncipe</t>
  </si>
  <si>
    <t>Página Oficial de Patrice Trovoada.</t>
  </si>
  <si>
    <t>PaulBiya.PageOfficielle</t>
  </si>
  <si>
    <t>Président Paul Biya (seule page officielle, unique official page)</t>
  </si>
  <si>
    <t>Espace pour discuter de l'actualité du Président Paul Biya. Page to discuss about the news of President Paul Biya.</t>
  </si>
  <si>
    <t>PCMPERU</t>
  </si>
  <si>
    <t>Presidencia del Consejo de Ministros del Perú</t>
  </si>
  <si>
    <t>www.pcm.gob.pe</t>
  </si>
  <si>
    <t>pcoo.ph</t>
  </si>
  <si>
    <t>Presidential Communications Operations Office</t>
  </si>
  <si>
    <t>http://www.pcoo.gov.ph</t>
  </si>
  <si>
    <t>The Presidential Communications Operations Office is responsible for developing mechanisms on the dissemination of information relating to the policies, programs, official activities and achievements of the President and the Executive Branch.</t>
  </si>
  <si>
    <t>PerryGladstoneChristie</t>
  </si>
  <si>
    <t>Perry Gladstone Christie</t>
  </si>
  <si>
    <t>www.myplp.org</t>
  </si>
  <si>
    <t>This is the Official Facebook Page for the Prime Minister of the Commonwealth of the Bahamas and Leader of the Progressive Liberal Party.</t>
  </si>
  <si>
    <t>petroporoshenko</t>
  </si>
  <si>
    <t>Петро Порошенко</t>
  </si>
  <si>
    <t>http://www.president.gov.ua</t>
  </si>
  <si>
    <t>П'ятий Президент України</t>
  </si>
  <si>
    <t>pgmc.media</t>
  </si>
  <si>
    <t>Palestinian Government Media Center المركز الاعلامي الحكومي</t>
  </si>
  <si>
    <t>http://www.pgmc.ps</t>
  </si>
  <si>
    <t>The Palestinian Government Media Center provides a Palestinian narrative that reflects the country’s culture, society and political aspirations.</t>
  </si>
  <si>
    <t>pid.gov.official</t>
  </si>
  <si>
    <t>Press Information Department Pakistan</t>
  </si>
  <si>
    <t>http://pid.gov.pk/</t>
  </si>
  <si>
    <t>The Official news Portal of Pakistan</t>
  </si>
  <si>
    <t>PJDAbenkirane</t>
  </si>
  <si>
    <t>عبد الإله ابن كيران - Abdelilah Benkirane</t>
  </si>
  <si>
    <t>http://pjd.ma</t>
  </si>
  <si>
    <t>الصفحة الرسمية لأمين عام حزب العدالة و التنمية و رئيس الحكومة المغربية الحالية.</t>
  </si>
  <si>
    <t>PM HaileMariam Desalegn</t>
  </si>
  <si>
    <t>PM0415Hwangkyoan</t>
  </si>
  <si>
    <t>황교안 Hwang Kyo-ahn</t>
  </si>
  <si>
    <t>http://www.pmo.go.kr</t>
  </si>
  <si>
    <t>국무총리 황교안입니다.</t>
  </si>
  <si>
    <t>PMBhutan</t>
  </si>
  <si>
    <t>Lyonchhen Tshering Tobgay</t>
  </si>
  <si>
    <t>http://www.cabinet.gov.bt/</t>
  </si>
  <si>
    <t>Prime Minister of Royal Government of Bhutan</t>
  </si>
  <si>
    <t>pmjohnkey</t>
  </si>
  <si>
    <t>John Key</t>
  </si>
  <si>
    <t>johnkey.co.nz national.org.nz beehive.govt.nz twitter.com/johnkeypm youtube.com/nationalparty facebook.com/pmjohnkey</t>
  </si>
  <si>
    <t>My National-led Government is working for New Zealand. Join us to keep moving in the right direction</t>
  </si>
  <si>
    <t>PMOIndia</t>
  </si>
  <si>
    <t>PMO India</t>
  </si>
  <si>
    <t>PMOJO</t>
  </si>
  <si>
    <t>Prime Ministry of Jordan</t>
  </si>
  <si>
    <t>http://www.jordan.jo</t>
  </si>
  <si>
    <t>pmopressecoffice</t>
  </si>
  <si>
    <t>Prime Minister's Press Secretariat Office</t>
  </si>
  <si>
    <t>PMTunisie</t>
  </si>
  <si>
    <t>الصفحة الرسمية لرئاسة الحكومة التونسية</t>
  </si>
  <si>
    <t>الجمهورية التونسية:  الصفحة الرسمية لرئاسة الحكومة التونسية http://www.alkasbah.tn</t>
  </si>
  <si>
    <t>polska</t>
  </si>
  <si>
    <t>Polska.pl</t>
  </si>
  <si>
    <t>http://www.polska.pl</t>
  </si>
  <si>
    <t xml:space="preserve">Polska.pl is the official promotional website of the Republic of Poland run by the Ministry of Foreign Affairs. </t>
  </si>
  <si>
    <t>portalbrasil</t>
  </si>
  <si>
    <t>Portal Brasil</t>
  </si>
  <si>
    <t>http://www.brasil.gov.br/</t>
  </si>
  <si>
    <t>Seja bem-vindo(a) à página do Portal Brasil! Aqui você encontrará notícias e serviços relacionados ao governo federal. Participe! www.brasil.gov.br</t>
  </si>
  <si>
    <t>Portia.Simpson.Milller</t>
  </si>
  <si>
    <t>Portia Simpson Miller</t>
  </si>
  <si>
    <t>http://pnp.org.jm</t>
  </si>
  <si>
    <t>Portia Simpson Miller is the leader of the People's National Party and Jamaica's first female Prime Minister.</t>
  </si>
  <si>
    <t>potus</t>
  </si>
  <si>
    <t>President Obama</t>
  </si>
  <si>
    <t>http://WhiteHouse.gov</t>
  </si>
  <si>
    <t>Dad, husband, and 44th President of the United States. Comments and messages received through this account may be archived: wh.gov/privacy.</t>
  </si>
  <si>
    <t>predsednikrs</t>
  </si>
  <si>
    <t>Tomislav Nikolić</t>
  </si>
  <si>
    <t>www.predsednik.rs</t>
  </si>
  <si>
    <t>Председник Републике Србије Томислав Николић</t>
  </si>
  <si>
    <t>Pres.Rouhani</t>
  </si>
  <si>
    <t>Hassan Rouhani</t>
  </si>
  <si>
    <t>Hassan Rouhani’s page, President of Islamic Republic of Iran</t>
  </si>
  <si>
    <t>Presidence.du.Niger</t>
  </si>
  <si>
    <t>Présidence De La République Du Niger</t>
  </si>
  <si>
    <t>http://www.presidence.ne</t>
  </si>
  <si>
    <t>Bienvenue sur la page officielle de la Présidence de la République du Niger. Retrouvez toute l'actualité de la Présidence sur www.presidence.ne</t>
  </si>
  <si>
    <t>Presidence.Mali</t>
  </si>
  <si>
    <t>Présidence de la République du Mali</t>
  </si>
  <si>
    <t>http://www.koulouba.ml</t>
  </si>
  <si>
    <t>Page facebook officielle de la Présidence de la République du Mali</t>
  </si>
  <si>
    <t>Presidence.tn</t>
  </si>
  <si>
    <t>Présidence Tunisie رئاسة الجمهورية التونسية</t>
  </si>
  <si>
    <t>www.carthage.tn</t>
  </si>
  <si>
    <t>الصفحة الرسمية لرئاسة الجمهورية التونسية</t>
  </si>
  <si>
    <t>PresidenceBurundi</t>
  </si>
  <si>
    <t>Présidence - République du Burundi</t>
  </si>
  <si>
    <t>http://www.presidence.gov.bi</t>
  </si>
  <si>
    <t xml:space="preserve">Toute l’actualité de l'action de la Présidence de la République du Burundi. </t>
  </si>
  <si>
    <t>Presidencecotedivoire</t>
  </si>
  <si>
    <t>Présidence Côte d'Ivoire</t>
  </si>
  <si>
    <t>http://www.presidence.ci</t>
  </si>
  <si>
    <t>PresidenceGabon</t>
  </si>
  <si>
    <t>Présidence de la République Gabonaise</t>
  </si>
  <si>
    <t>http://www.presidence-gabon.ga/</t>
  </si>
  <si>
    <t>Bienvenue sur la page officielle de la Présidence de la République Gabonaise.</t>
  </si>
  <si>
    <t>PresidenceRepubliqueGuinee</t>
  </si>
  <si>
    <t>Présidence de la République de Guinée</t>
  </si>
  <si>
    <t>http://www.presidence.gov.gn</t>
  </si>
  <si>
    <t>Page officielle de la Présidence de la République de Guinée</t>
  </si>
  <si>
    <t>Presidencia de la República de Panama</t>
  </si>
  <si>
    <t>https://www.presidencia.gob.pa/</t>
  </si>
  <si>
    <t>Presidencia.cv</t>
  </si>
  <si>
    <t>Presidência da República de Cabo Verde</t>
  </si>
  <si>
    <t>http://www.presidencia.cv</t>
  </si>
  <si>
    <t>O Presidente da República é o garante da unidade da Nação e do Estado, da independência nacional e vigia e garante o cumprimento da Constituição.</t>
  </si>
  <si>
    <t>presidenciadarepublicaportuguesa</t>
  </si>
  <si>
    <t>Presidência da República Portuguesa</t>
  </si>
  <si>
    <t>http://presidencia.pt/</t>
  </si>
  <si>
    <t>PresidenciadeColombia</t>
  </si>
  <si>
    <t>Presidencia de la República de Colombia</t>
  </si>
  <si>
    <t>http://wsp.presidencia.gov.co/portal/Paginas/default.aspx</t>
  </si>
  <si>
    <t>Colombia en paz, con equidad y educada</t>
  </si>
  <si>
    <t>PresidenciaEcuador</t>
  </si>
  <si>
    <t>Presidencia de la República del Ecuador</t>
  </si>
  <si>
    <t>PresidenciaElSalvador</t>
  </si>
  <si>
    <t>Presidencia de la República de El Salvador</t>
  </si>
  <si>
    <t>www.presidencia.gob.sv</t>
  </si>
  <si>
    <t>PresidenciaMX</t>
  </si>
  <si>
    <t>Presidencia de la República</t>
  </si>
  <si>
    <t>http://www.presidencia.gob.mx</t>
  </si>
  <si>
    <t>Residencia Oficial de Los Pinos Teléfono: 5093 5300 Atención a la ciudadanía: 01 800 080 1127 (llamada sin costo)  Presidencia de la República, México - Algunos derechos reservados © 2012</t>
  </si>
  <si>
    <t>presidenciaperu</t>
  </si>
  <si>
    <t>Presidencia Perú</t>
  </si>
  <si>
    <t>www.presidencia.gob.pe, twitter.com/prensapalacio</t>
  </si>
  <si>
    <t>PresidenciaRD</t>
  </si>
  <si>
    <t>Presidencia de la República Dominicana</t>
  </si>
  <si>
    <t>http://www.presidencia.gob.do</t>
  </si>
  <si>
    <t>presidenciatl</t>
  </si>
  <si>
    <t>Presidencia da Republica de Timor Leste</t>
  </si>
  <si>
    <t>http://www.presidenciarepublica.tl</t>
  </si>
  <si>
    <t>This is the official page of the Presidency of the Republic 2012-2017. We have developed official Presidency of the Republic website at www.presidenciarepublica.tl. All Press releases, speeches and messages are published throughout the site.</t>
  </si>
  <si>
    <t>presidencymv</t>
  </si>
  <si>
    <t>The President's Office</t>
  </si>
  <si>
    <t>www.presidencymaldives.gov.mv</t>
  </si>
  <si>
    <t>Official Facebook page of The President's Office, Republic of Maldives</t>
  </si>
  <si>
    <t>PresidencyZA</t>
  </si>
  <si>
    <t>The Presidency of the Republic of South Africa</t>
  </si>
  <si>
    <t>www.thepresidency.gov.za</t>
  </si>
  <si>
    <t>In the interests of good governance and transparency we aim to provide you with as much up-to-date information as possible on The Presidency, the President, the Deputy President and the Ministers in The Presidency.</t>
  </si>
  <si>
    <t>presidenID</t>
  </si>
  <si>
    <t>Presiden Joko Widodo</t>
  </si>
  <si>
    <t>Akun Resmi Presiden Republik Indonesia</t>
  </si>
  <si>
    <t>president.gov.ua</t>
  </si>
  <si>
    <t>Адміністрація Президента України</t>
  </si>
  <si>
    <t>http://president.gov.ua</t>
  </si>
  <si>
    <t xml:space="preserve">Офіційне представництво. </t>
  </si>
  <si>
    <t>presidenteraulcastro</t>
  </si>
  <si>
    <t>Raúl Castro Ruz</t>
  </si>
  <si>
    <t>http://www.cubadebate.cu/raul-castro-ruz/</t>
  </si>
  <si>
    <t>Presidente de los Consejos de Estado y de Ministros de la República de Cuba</t>
  </si>
  <si>
    <t>PresidentialStrategicCommunicationsUnitDigital</t>
  </si>
  <si>
    <t>Presidential Strategic Communications Unit - Digital</t>
  </si>
  <si>
    <t>PSCU (Digital) - Embracing the digital age!</t>
  </si>
  <si>
    <t>PresidentIlhamAliyev</t>
  </si>
  <si>
    <t>Ilham Aliyev</t>
  </si>
  <si>
    <t xml:space="preserve">© The material used on this page is provided by the official website of the President of the Republic of Azerbaijan. </t>
  </si>
  <si>
    <t>PresidentMasum</t>
  </si>
  <si>
    <t>Fuad Masum</t>
  </si>
  <si>
    <t>http://www.presidency.iq</t>
  </si>
  <si>
    <t>Iraq</t>
  </si>
  <si>
    <t>presidentnoy</t>
  </si>
  <si>
    <t>Noynoy Aquino (P-Noy)</t>
  </si>
  <si>
    <t>http://www.president.gov.ph</t>
  </si>
  <si>
    <t>The Official Facebook Page of the President is being managed by the New Media Team under the Presidential Communications Operations Office.</t>
  </si>
  <si>
    <t>PresidentOfficeRMI</t>
  </si>
  <si>
    <t>Office of the President, Republic of the Marshall Islands</t>
  </si>
  <si>
    <t>http://www.rmi-op.net</t>
  </si>
  <si>
    <t>Welcome to the official Facebook page for the RMI Office of the President. For more information, please visit www.rmi-op.net</t>
  </si>
  <si>
    <t>presidentofindiarb</t>
  </si>
  <si>
    <t>President of India</t>
  </si>
  <si>
    <t>http://presidentofindia.nic.in</t>
  </si>
  <si>
    <t>PresidentPaulKagame</t>
  </si>
  <si>
    <t>PaulKagame</t>
  </si>
  <si>
    <t>http://www.paulkagame.com</t>
  </si>
  <si>
    <t>The sacrifice, dedication and patriotism of Rwandans, is what has brought us to where we are today. The road ahead is long and will demand a lot more from us – not less, but I am confident we are up to the task.</t>
  </si>
  <si>
    <t>PresidentYAG</t>
  </si>
  <si>
    <t>Abdulla Yameen Abdul Gayoom</t>
  </si>
  <si>
    <t>http://www.presidencymaldives.gov.mv/</t>
  </si>
  <si>
    <t xml:space="preserve">Official Facebook Page for the President of the Republic of Maldives </t>
  </si>
  <si>
    <t>PresidentYoweriKagutaMuseveni</t>
  </si>
  <si>
    <t>Yoweri Kaguta Museveni</t>
  </si>
  <si>
    <t>http://www.yowerikmuseveni.com</t>
  </si>
  <si>
    <t>Yoweri Kaguta Museveni, President Of The Republic Of Uganda</t>
  </si>
  <si>
    <t>pressslujbakg</t>
  </si>
  <si>
    <t>МИД КР</t>
  </si>
  <si>
    <t>http://www.mfa.gov.kg</t>
  </si>
  <si>
    <t>Министерство иностранных дел Кыргызской Республики</t>
  </si>
  <si>
    <t>prezidentcr</t>
  </si>
  <si>
    <t>Miloš Zeman - prezident České republiky</t>
  </si>
  <si>
    <t>http://www.zemanmilos.cz/cz/</t>
  </si>
  <si>
    <t>PrimatureHaitienne</t>
  </si>
  <si>
    <t>Primature Haitienne</t>
  </si>
  <si>
    <t>Bienvenue sur la Page Officielle du Gouvernement de la République d'Haiti.</t>
  </si>
  <si>
    <t>primatureRCA</t>
  </si>
  <si>
    <t>Primature, République Centrafricaine</t>
  </si>
  <si>
    <t>http://www.primature-rca.org</t>
  </si>
  <si>
    <t>Page officielle de la Primature de la République Centrafricaine</t>
  </si>
  <si>
    <t>PrimatureRDCongo</t>
  </si>
  <si>
    <t>Primature de la République Démocratique du Congo</t>
  </si>
  <si>
    <t>https://www.primature.cd/</t>
  </si>
  <si>
    <t>Page officielle de la Primature de la République Démocratique du Congo</t>
  </si>
  <si>
    <t>Prime Minister of Somalia</t>
  </si>
  <si>
    <t>https://www.flickr.com/photos/126154874@N05/</t>
  </si>
  <si>
    <t>http://zasag.mn</t>
  </si>
  <si>
    <t>primeminister.kz</t>
  </si>
  <si>
    <t>ИА Primeminister.kz</t>
  </si>
  <si>
    <t>http://www.primeminister.kz/</t>
  </si>
  <si>
    <t>PrimeMinisterKR</t>
  </si>
  <si>
    <t>국무총리실 (Prime Minister's Office)</t>
  </si>
  <si>
    <t>http://www.pmo.go.kr http://twitter.com/PrimeMinisterKR http://pmoblog.tistory.com/</t>
  </si>
  <si>
    <t>국무조정실·국무총리비서실의 공식 페이스북 페이지입니다. '통(通)하지 않으면 통(痛)한다'는 각오로 대국민 소통의 활시위를 당기겠습니다.</t>
  </si>
  <si>
    <t>PrimeMinisterNawazSharif</t>
  </si>
  <si>
    <t>Nawaz Sharif</t>
  </si>
  <si>
    <t>http://www.pmln.org</t>
  </si>
  <si>
    <t>PrimeMinisterofGeorgia</t>
  </si>
  <si>
    <t>საქართველოს პრემიერ-მინისტრი ირაკლი ღარიბაშვილი</t>
  </si>
  <si>
    <t>prmackysall</t>
  </si>
  <si>
    <t>Macky SALL</t>
  </si>
  <si>
    <t>www.presidence.sn</t>
  </si>
  <si>
    <t>Page Officielle du Président de la République du Sénégal</t>
  </si>
  <si>
    <t>Prof. dr. Denis Zvizdic</t>
  </si>
  <si>
    <t>http://www.sda.ba</t>
  </si>
  <si>
    <t>U jedinstvu je snaga! SDA</t>
  </si>
  <si>
    <t>QueenRania</t>
  </si>
  <si>
    <t>Queen Rania</t>
  </si>
  <si>
    <t>http://www.queenrania.jo</t>
  </si>
  <si>
    <t>Rami.Hamdalla</t>
  </si>
  <si>
    <t>Dr. Rami Hamdallah  - د. رامي الحمد الله</t>
  </si>
  <si>
    <t>ranil.wickremesinghe.leader</t>
  </si>
  <si>
    <t>Ranil Wickremesinghe</t>
  </si>
  <si>
    <t>http://www.ranilwickremesinghe.com</t>
  </si>
  <si>
    <t>This is the official Facebook page of Ranil Wickremesinghe, the Prime Minister of Sri Lanka</t>
  </si>
  <si>
    <t>rdussey</t>
  </si>
  <si>
    <t>Prof. Robert Dussey</t>
  </si>
  <si>
    <t>http://www.robertdussey.com/</t>
  </si>
  <si>
    <t>Cette page Facebook est destinée au partage d'informations concernant la diplomatie togolaise. Il s'agit de la page officielle du Prof. Robert Dussey.</t>
  </si>
  <si>
    <t>RecepTayyipErdogan</t>
  </si>
  <si>
    <t>Recep Tayyip Erdoğan</t>
  </si>
  <si>
    <t>https://www.rte.com.tr</t>
  </si>
  <si>
    <t>Türkiye Cumhuriyeti Cumhurbaşkanı - President of the Republic of Turkey</t>
  </si>
  <si>
    <t>Regierung des Fürstentums Liechtenstein</t>
  </si>
  <si>
    <t>REPUBLIC OF TOGO</t>
  </si>
  <si>
    <t>http://republicoftogo.com</t>
  </si>
  <si>
    <t>Le site officiel de la République Togolaise sur Facebook</t>
  </si>
  <si>
    <t>ReuvenRivlin</t>
  </si>
  <si>
    <t>Reuven Ruvi Rivlin - ראובן רובי ריבלין</t>
  </si>
  <si>
    <t>http://www.president.gov.il/</t>
  </si>
  <si>
    <t>RHCJO</t>
  </si>
  <si>
    <t>The Royal Hashemite Court</t>
  </si>
  <si>
    <t>http://www.kingabdullah.jo</t>
  </si>
  <si>
    <t>rikotdenis</t>
  </si>
  <si>
    <t>Jean Ravelonarivo</t>
  </si>
  <si>
    <t>Premier ministre Malagasy</t>
  </si>
  <si>
    <t>rodriguezdelcy</t>
  </si>
  <si>
    <t>Delcy Rodríguez</t>
  </si>
  <si>
    <t>http://delcy.patria.org.ve</t>
  </si>
  <si>
    <t>Delcy Eloína Rodríguez Gómez ministra para la Comunicación y la Información.</t>
  </si>
  <si>
    <t>RT Hon. Dr. Ruhakana Rugunda</t>
  </si>
  <si>
    <t>https://twitter.com/RuhakanaR</t>
  </si>
  <si>
    <t>The Rt. Hon. Prime Minister of the Republic of Uganda and Leader of Government  Business in Parliament</t>
  </si>
  <si>
    <t>Rui Maria de Araújo</t>
  </si>
  <si>
    <t>Pagina de partilha com os amigos.</t>
  </si>
  <si>
    <t>RuizMassieu</t>
  </si>
  <si>
    <t>Claudia Ruiz Massieu</t>
  </si>
  <si>
    <t>http://www.claudiaruizmassieu.com.mx</t>
  </si>
  <si>
    <t>Secretaria de Relaciones Exteriores</t>
  </si>
  <si>
    <t>Rwanda Ministry of Foreign Affairs and Cooperation</t>
  </si>
  <si>
    <t>http://www.minaffet.gov.rw</t>
  </si>
  <si>
    <t>The Official Facebook Page of the Ministry of Foreign Affairs and Cooperation of Rwanda</t>
  </si>
  <si>
    <t>RwandaGov</t>
  </si>
  <si>
    <t>Government of Rwanda</t>
  </si>
  <si>
    <t>http://www.gov.rw</t>
  </si>
  <si>
    <t>The official Facebook page of the Government of Rwanda</t>
  </si>
  <si>
    <t>saikhanbileg.ch</t>
  </si>
  <si>
    <t>Saikhanbileg Chimed</t>
  </si>
  <si>
    <t>www.saikhanbileg.mn</t>
  </si>
  <si>
    <t>Монгол Улсын Ерөнхий сайд</t>
  </si>
  <si>
    <t>SaintLuciaGovernment</t>
  </si>
  <si>
    <t>Government of Saint Lucia</t>
  </si>
  <si>
    <t>http://www.govt.lc</t>
  </si>
  <si>
    <t>Salahuddin.Rabbani</t>
  </si>
  <si>
    <t>Salahuddin Rabbani</t>
  </si>
  <si>
    <t>http://www.mujahedweekly.com/sp/spip.php?article1654</t>
  </si>
  <si>
    <t xml:space="preserve">The Official Facebook Page of  Salahuddin Rabbani, Head of Jamiat-e Islami Afghanistan and  Minister of Foreign Affairs of Afghanistan. </t>
  </si>
  <si>
    <t>Afghanistan</t>
  </si>
  <si>
    <t>salvadorpresidente</t>
  </si>
  <si>
    <t>Salvador Presidente</t>
  </si>
  <si>
    <t>http://www.presidencia.gob.sv</t>
  </si>
  <si>
    <t>Presidente de la República de El Salvador para el periodo 2014 - 2019; profesor, ex Ministro de educación y exdiputado.</t>
  </si>
  <si>
    <t>Samdech Hun Sen, Cambodian Prime Minister</t>
  </si>
  <si>
    <t>Cambodian Prime Minister Hun Sen is currently the longest serving leader in South East Asia and is one of the longest serving prime ministers in the world, having been in power through various coalitions since 1985.</t>
  </si>
  <si>
    <t>samoagovt</t>
  </si>
  <si>
    <t>Government of Samoa</t>
  </si>
  <si>
    <t>http://www.samoagovt.ws</t>
  </si>
  <si>
    <t>Official Facebook page of the Government of the Independent State of Samoa.</t>
  </si>
  <si>
    <t>SassouCG</t>
  </si>
  <si>
    <t>Denis Sassou N'Guesso</t>
  </si>
  <si>
    <t>http://www.sassou.cg</t>
  </si>
  <si>
    <t>Page officielle du Président de la République du Congo</t>
  </si>
  <si>
    <t>saudiportal</t>
  </si>
  <si>
    <t>سعودي Saudi</t>
  </si>
  <si>
    <t>http://www.saudi.gov.sa/</t>
  </si>
  <si>
    <t>بوابة سعودي هي البوابة الوطنية للتعاملات الإلكترونية الحكومية في المملكة العربية السعوديةhttp://www.saudi.gov.sa</t>
  </si>
  <si>
    <t>sebastiankurz.at</t>
  </si>
  <si>
    <t>Sebastian Kurz</t>
  </si>
  <si>
    <t>http://www.sebastian-kurz.at</t>
  </si>
  <si>
    <t>SecretariaDeRelacionesExterioresDeHonduras</t>
  </si>
  <si>
    <t>Secretaría de Relaciones Exteriores de Honduras</t>
  </si>
  <si>
    <t>www.sre.gob.hn</t>
  </si>
  <si>
    <t>Esta es la nueva página oficial de la Secretaría de Relaciones Exteriores de Honduras. (2013)</t>
  </si>
  <si>
    <t>S.E.M Yacouba Isaac ZIDA</t>
  </si>
  <si>
    <t>Seretse Khama Ian Khama</t>
  </si>
  <si>
    <t>http://www.gov.bw/en/ministries--authorities/ministries/state-president/office-of-the-president/about-the-office-of-the-president/</t>
  </si>
  <si>
    <t>President Ian Khama has led Botswana since 2008, working tirelessly to move Botswana forward towards freedom, prosperity and jobs for all</t>
  </si>
  <si>
    <t>Setkabgoid</t>
  </si>
  <si>
    <t>Setkab RI</t>
  </si>
  <si>
    <t>http://www.setkab.go.id</t>
  </si>
  <si>
    <t>Akun facebook page resmi milik Sekretariat Kabinet Republik Indonesia</t>
  </si>
  <si>
    <t>sgovpr</t>
  </si>
  <si>
    <t>Secretaria de Governo</t>
  </si>
  <si>
    <t>http://www.secretariageral.gov.br</t>
  </si>
  <si>
    <t xml:space="preserve">A Secretaria de Governo auxilia a Presidência da República na coordenação política do Governo Federal. </t>
  </si>
  <si>
    <t>sigmundurdavidgunnlaugsson</t>
  </si>
  <si>
    <t>Sigmundur Davíð Gunnlaugsson</t>
  </si>
  <si>
    <t>http://www.sigmundurdavid.is</t>
  </si>
  <si>
    <t>Sigmundur Davíð Gunnlaugsson fer fyrir ríkisstjórn Íslands. Markmið hennar er að tryggja hag heimilanna og efla atvinnulíf í þágu almennings</t>
  </si>
  <si>
    <t>Sir Anerood Jugnauth</t>
  </si>
  <si>
    <t xml:space="preserve">Prime Minister of Mauritius </t>
  </si>
  <si>
    <t>SiteDilmaRousseff</t>
  </si>
  <si>
    <t>Dilma Rousseff</t>
  </si>
  <si>
    <t>Sejam bem vindos à página oficial da presidenta Dilma Rousseff. Ela é administrada pelo Partido dos Trabalhadores (PT).</t>
  </si>
  <si>
    <t>Como ela mesma disse em certa ocasião “o amor venceu o ódio” e no dia 31 de outubro de 2010 o país elegeu a primeira mulher presidenta da República. Dilma Rousseff venceu com 56,05% dos votos válidos.</t>
  </si>
  <si>
    <t>SKNIS St. Kitts and Nevis Information Service</t>
  </si>
  <si>
    <t>http://www.sknis.info</t>
  </si>
  <si>
    <t>Slovenian Ministry of Foreign Affairs / Ministrstvo za zunanje zadeve RS</t>
  </si>
  <si>
    <t>http://www.mzz.gov.si/</t>
  </si>
  <si>
    <t>sobotka.bohuslav</t>
  </si>
  <si>
    <t>Bohuslav Sobotka</t>
  </si>
  <si>
    <t>http://www.vlada.cz</t>
  </si>
  <si>
    <t>Tato stránka je spravována podporovateli Bohuslava Sobotky. Oficiální stránku naleznete zde: www.vlada.cz</t>
  </si>
  <si>
    <t>sourikantei</t>
  </si>
  <si>
    <t>首相官邸</t>
  </si>
  <si>
    <t>http://www.kantei.go.jp/</t>
  </si>
  <si>
    <t>首相官邸の公式Facebookページです。</t>
  </si>
  <si>
    <t>SREMX</t>
  </si>
  <si>
    <t>SRE</t>
  </si>
  <si>
    <t>http://www.gob.mx/sre</t>
  </si>
  <si>
    <t>StateHouseKenya</t>
  </si>
  <si>
    <t>State House Kenya</t>
  </si>
  <si>
    <t>State House Kenya - Stay Connected!</t>
  </si>
  <si>
    <t>statehousepressofficezambia</t>
  </si>
  <si>
    <t>State House Press Office - Zambia</t>
  </si>
  <si>
    <t>Facebook Page for State House Press Statements - The State House Press Office is one of the offices of Five Special Assistants attending to the Office of the President.</t>
  </si>
  <si>
    <t>StateHouseSey</t>
  </si>
  <si>
    <t>State House Seychelles</t>
  </si>
  <si>
    <t>http://twitter.com/StateHouseSey http://www.statehouse.gov.sc</t>
  </si>
  <si>
    <t>statehouseug</t>
  </si>
  <si>
    <t>State House Uganda</t>
  </si>
  <si>
    <t>http://www.statehouse.go.ug</t>
  </si>
  <si>
    <t>stefanlofven</t>
  </si>
  <si>
    <t>Stefan Löfven</t>
  </si>
  <si>
    <t>http://www.socialdemokraterna.se/stefanlofven</t>
  </si>
  <si>
    <t xml:space="preserve">Partiordförande för Socialdemokraterna och Sveriges statsminister. </t>
  </si>
  <si>
    <t>stenbockimaja</t>
  </si>
  <si>
    <t>Stenbocki maja</t>
  </si>
  <si>
    <t>http://www.valitsus.ee http://www.valitsus.ee/riigikantselei http://valitsus.ee/et/riigikantselei/organisatsioon/stenbocki-maja</t>
  </si>
  <si>
    <t>stephanedionmp</t>
  </si>
  <si>
    <t>Stéphane Dion</t>
  </si>
  <si>
    <t>Member of Parliament</t>
  </si>
  <si>
    <t>SupportRooseveltSkerrit</t>
  </si>
  <si>
    <t>Roosevelt Skerrit</t>
  </si>
  <si>
    <t>http://www.opm.gov.dm</t>
  </si>
  <si>
    <t>Roosevelt Skerrit is the Prime Minister of the Caribbean island, the Commonwealth of Dominica. He is the MP for the Vieille Case Constituency (since 2000).</t>
  </si>
  <si>
    <t>SushmaSwarajBJP</t>
  </si>
  <si>
    <t>Sushma Swaraj</t>
  </si>
  <si>
    <t>http://www.bjp.org</t>
  </si>
  <si>
    <t>Minister of  External Affairs, Govt. of India</t>
  </si>
  <si>
    <t>I am the External Affairs Minister of India. Having contested 11 direct elections from four states of India, I have been a Member of Parliament / Legislator for over 35 years. I am also a former Union Cabinet Minister of India and a former Chief Minister of Delhi. I became India’s youngest Cabinet Minister at 25 years of age in 1977.</t>
  </si>
  <si>
    <t>SyrianPresidency</t>
  </si>
  <si>
    <t>رئاسة الجمهورية العربية السورية</t>
  </si>
  <si>
    <t>Welcome to the official Facebook page for the Presidency of the Syrian Arab Republic, offering updates on Presidential news and events.</t>
  </si>
  <si>
    <t>Taavi Rõivas</t>
  </si>
  <si>
    <t>http://www.valitsus.ee</t>
  </si>
  <si>
    <t>Taavi Rõivas on Eesti Vabariigi peaminister.</t>
  </si>
  <si>
    <t>TammamSalam</t>
  </si>
  <si>
    <t>Tammam Salam</t>
  </si>
  <si>
    <t>http://www.tammamsalam.net</t>
  </si>
  <si>
    <t xml:space="preserve">Tammam SALAM Official Page </t>
  </si>
  <si>
    <t>TDCharlieFlanagan</t>
  </si>
  <si>
    <t>Charlie Flanagan</t>
  </si>
  <si>
    <t>teamrowley</t>
  </si>
  <si>
    <t>Dr Keith Rowley</t>
  </si>
  <si>
    <t>http://www.pnm.org.tt/</t>
  </si>
  <si>
    <t>Dr. Keith Rowley was elected Prime Minister of Trinidad and Tobago on September 7th 2015</t>
  </si>
  <si>
    <t>thailandprd</t>
  </si>
  <si>
    <t>Prd Thailand</t>
  </si>
  <si>
    <t>http://thailand.prd.go.th</t>
  </si>
  <si>
    <t>The provider of official news and information about Thailand</t>
  </si>
  <si>
    <t>ThaiMFA</t>
  </si>
  <si>
    <t>กระทรวงการต่างประเทศ</t>
  </si>
  <si>
    <t>http://www.mfa.go.th</t>
  </si>
  <si>
    <t>The Office of the Prime Minister of Trinidad and Tobago</t>
  </si>
  <si>
    <t>The Villa Somalia ( State House of Somalia )</t>
  </si>
  <si>
    <t>This is the Villa Somalia, The Somali Presidential Palace page on Facebook.</t>
  </si>
  <si>
    <t>TheBritishMonarchy</t>
  </si>
  <si>
    <t>The British Monarchy</t>
  </si>
  <si>
    <t>http://www.royal.gov.uk</t>
  </si>
  <si>
    <t>Welcome to the British Monarchy's Facebook page! Please note that any offensive or inappropriate comments will be deleted and the user may be blocked.</t>
  </si>
  <si>
    <t>thilves</t>
  </si>
  <si>
    <t>Toomas Hendrik Ilves</t>
  </si>
  <si>
    <t>Toomas Hendrik Ilves on Eesti Vabariigi president</t>
  </si>
  <si>
    <t>Trinidad and Tobago Ministry of Foreign and C A R I C O M Affairs</t>
  </si>
  <si>
    <t>http://www.foreign.gov.tt</t>
  </si>
  <si>
    <t>tsheringtobgay</t>
  </si>
  <si>
    <t>Tshering Tobgay</t>
  </si>
  <si>
    <t>http://www.tsheringtobgay.com/</t>
  </si>
  <si>
    <t>tsiprasalexis</t>
  </si>
  <si>
    <t>Alexis Tsipras</t>
  </si>
  <si>
    <t>https://twitter.com/atsipras, http://www.syriza.gr, http://alexistsipras.eu/, http://www.european-left.org</t>
  </si>
  <si>
    <t>Alexis Tsipras - President of SYRIZA- President of the Parliamentary Group of SYRIZA - Vice-President of the European Left</t>
  </si>
  <si>
    <t>TurkishForeignMinistry</t>
  </si>
  <si>
    <t>Republic of Turkey Ministry of Foreign Affairs</t>
  </si>
  <si>
    <t>http://www.mfa.gov.tr/default.en.mfa</t>
  </si>
  <si>
    <t xml:space="preserve">Official Facebook page of the  Ministry of Foreign Affairs of  Republic of Turkey </t>
  </si>
  <si>
    <t>UAEmGov</t>
  </si>
  <si>
    <t>http://government.ae</t>
  </si>
  <si>
    <t>UdenrigsministerietsBorgerservice</t>
  </si>
  <si>
    <t>Udenrigsministeriet Borgerservice</t>
  </si>
  <si>
    <t>http://um.dk</t>
  </si>
  <si>
    <t xml:space="preserve">Udenrigsministeriets Borgerservice hjælper danskere i udlandet. Følg os for at få råd og vejledning før og under din rejse. </t>
  </si>
  <si>
    <t>UgandaMediaCentre</t>
  </si>
  <si>
    <t>Uganda Media Centre</t>
  </si>
  <si>
    <t>http://www.mediacentre.go.ug/</t>
  </si>
  <si>
    <t xml:space="preserve">Uganda Media Centre  is a government official Public Relations department charged with disseminating factual information concerning Government of Uganda  </t>
  </si>
  <si>
    <t>UKgovernment</t>
  </si>
  <si>
    <t>UK government</t>
  </si>
  <si>
    <t>http://www.gov.uk</t>
  </si>
  <si>
    <t>Official Facebook page for the UK government - highlighting government information and support. Formerly the Directgov Facebook page.</t>
  </si>
  <si>
    <t>UkraineMFA</t>
  </si>
  <si>
    <t>Міністерство закордонних справ України / Ministry of Foreign Affairs</t>
  </si>
  <si>
    <t>www.mfa.gov.ua</t>
  </si>
  <si>
    <t>Вітаємо на сторінці МЗС України у Facebook!  / Welcome to the Facebook page of the MFA of Ukraine.</t>
  </si>
  <si>
    <t>UkrainianGovernment</t>
  </si>
  <si>
    <t>Government portal.Official website of Executive power bodies of Ukraine</t>
  </si>
  <si>
    <t>ulkoministerio</t>
  </si>
  <si>
    <t>Ulkoministeriö - utrikesministeriet</t>
  </si>
  <si>
    <t>http://formin.finland.fi</t>
  </si>
  <si>
    <t>Tervetuloa ulkoministeriön Facebook-sivulle! Välkommen till utrikesministeriets Facebooksida! http://formin.finland.fi</t>
  </si>
  <si>
    <t>uradvlady</t>
  </si>
  <si>
    <t>Úřad vlády ČR / The Office of the Government of the Czech Republic</t>
  </si>
  <si>
    <t xml:space="preserve">www.vlada.cz icv.vlada.cz www.euroskop.cz </t>
  </si>
  <si>
    <t>URministerija</t>
  </si>
  <si>
    <t>Užsienio reikalų ministerija</t>
  </si>
  <si>
    <t>http://www.urm.lt</t>
  </si>
  <si>
    <t>USAdarFarsi</t>
  </si>
  <si>
    <t>USAdarFarsi (وزارت امورخارجه آمریکا به زبان فارسی)</t>
  </si>
  <si>
    <t>http://persian.iran.usembassy.gov</t>
  </si>
  <si>
    <t>فیسبوک فارسی وزارت امور خارجه آمریکا به درج دیدگاه های دولت آمریکا می پردازد.</t>
  </si>
  <si>
    <t>usdos</t>
  </si>
  <si>
    <t>U.S. Department of State</t>
  </si>
  <si>
    <t>http://www.state.gov</t>
  </si>
  <si>
    <t>Welcome to the U.S. Department of State's Facebook page.</t>
  </si>
  <si>
    <t>Utenriksdepartementet</t>
  </si>
  <si>
    <t>http://www.regjeringen.no/ud</t>
  </si>
  <si>
    <t xml:space="preserve">På denne siden deler vi saker innenfor Utenriksdepartementets fagområder. Vi svarer også på generelle henvendelser. </t>
  </si>
  <si>
    <t>valismin</t>
  </si>
  <si>
    <t>Estonian Ministry of Foreign Affairs / Välisministeerium</t>
  </si>
  <si>
    <t>http://www.vm.ee</t>
  </si>
  <si>
    <t>ValstsPrezidents</t>
  </si>
  <si>
    <t>Valsts prezidents</t>
  </si>
  <si>
    <t>http://www.president.lv/</t>
  </si>
  <si>
    <t>Šī lapa tiek veidota sadarbībā ar Latvijas Valsts prezidenta kanceleju.</t>
  </si>
  <si>
    <t>VarelaJC</t>
  </si>
  <si>
    <t>Juan Carlos Varela</t>
  </si>
  <si>
    <t>Les damos la cordial bienvenida al punto de encuentro de Juan Carlos Varela.   Participa y comenta en esta comunidad en facebook.</t>
  </si>
  <si>
    <t>vencancilleria</t>
  </si>
  <si>
    <t>Cancillería Venezuela</t>
  </si>
  <si>
    <t>http://www.mre.gov.ve/</t>
  </si>
  <si>
    <t>Cuenta oficial del Ministerio del Poder Popular para Relaciones Exteriores de la República Bolivariana de Venezuela.</t>
  </si>
  <si>
    <t>Vivian.Balakrishnan.Sg</t>
  </si>
  <si>
    <t>Vivian Balakrishnan</t>
  </si>
  <si>
    <t>vivian.balakrishnan.sg</t>
  </si>
  <si>
    <t xml:space="preserve">Dr Vivian Balakrishnan is Singapore's Minister for Foreign Affairs and MP for Holland-Bukit Timah GRC. </t>
  </si>
  <si>
    <t>VladaMK</t>
  </si>
  <si>
    <t>Влада на Република Македонија</t>
  </si>
  <si>
    <t>http://www.vlada.mk</t>
  </si>
  <si>
    <t>vladaOCDrs</t>
  </si>
  <si>
    <t>Kancelarija za saradnju sa civilnim društvom Vlade Republike Srbije</t>
  </si>
  <si>
    <t>http://www.civilnodrustvo.gov.rs/</t>
  </si>
  <si>
    <t>vpusic</t>
  </si>
  <si>
    <t>Vesna Pusić</t>
  </si>
  <si>
    <t>http://www.hns.hr</t>
  </si>
  <si>
    <t>www.mvep.hr; www.hns.hr</t>
  </si>
  <si>
    <t>vucicaleksandar</t>
  </si>
  <si>
    <t>Александар Вучић</t>
  </si>
  <si>
    <t>http://www.sns.org.rs</t>
  </si>
  <si>
    <t>http://twitter.com/avucic</t>
  </si>
  <si>
    <t>WasaaraddaArrimahaDibadda</t>
  </si>
  <si>
    <t>Wasaaradda Arrimaha Dibadda Ee Dalka Soomaaliya</t>
  </si>
  <si>
    <t>http://www.mfa.somaligov.net/</t>
  </si>
  <si>
    <t>Ku Soo Dhawaada Wasaaradda Arrimaha Dibadda Ee Soomaaliya.</t>
  </si>
  <si>
    <t>WhiteHouse</t>
  </si>
  <si>
    <t>The White House</t>
  </si>
  <si>
    <t>http://www.whitehouse.gov</t>
  </si>
  <si>
    <t>This is the White House page on Facebook. Comments posted on and messages received through White House pages are subject to the Presidential Records Act and may be archived. Learn more at WhiteHouse.gov/privacy</t>
  </si>
  <si>
    <t>WitoldWaszczykowski</t>
  </si>
  <si>
    <t>Witold Waszczykowski</t>
  </si>
  <si>
    <t>www.Khamenei.ir</t>
  </si>
  <si>
    <t>Khamenei.ir</t>
  </si>
  <si>
    <t>www.mfa.gov.ng</t>
  </si>
  <si>
    <t>Ministry of Foreign Affairs, Nigeria</t>
  </si>
  <si>
    <t>http://www.mfa.gov.ng</t>
  </si>
  <si>
    <t xml:space="preserve">The Ministry of Foreign Affairs of the Federal Republic of Nigeria is committed to using Foreign Policy to support the economic programme of Government in the areas of infrastructural development,  agriculture, power, job and wealth creation. </t>
  </si>
  <si>
    <t>www.primature.gov.ml</t>
  </si>
  <si>
    <t>Primature du Mali</t>
  </si>
  <si>
    <t>http://www.primature.gov.ml</t>
  </si>
  <si>
    <t>www.primature.gov.rw</t>
  </si>
  <si>
    <t>Primature</t>
  </si>
  <si>
    <t xml:space="preserve">The office of the Prime Minister of the Republic of Rwanda </t>
  </si>
  <si>
    <t>www.zasag.mn</t>
  </si>
  <si>
    <t>Zasag</t>
  </si>
  <si>
    <t>Монгол Улсын Засгийн газар</t>
  </si>
  <si>
    <t>wwwvladahr</t>
  </si>
  <si>
    <t>Vlada Republike Hrvatske</t>
  </si>
  <si>
    <t>https://vlada.gov.hr</t>
  </si>
  <si>
    <t>Vlada Republike Hrvatske obavlja izvršnu vlast u Republici Hrvatskoj u skladu s Ustavom i zakonima. Komentarima, objavama i pitanjima sudjelujte u radu Vlade Republike Hrvatske na Facebooku.</t>
  </si>
  <si>
    <t>Xavier Bettel</t>
  </si>
  <si>
    <t>yatsenyuk.arseniy</t>
  </si>
  <si>
    <t>Арсеній Яценюк</t>
  </si>
  <si>
    <t>http://yatsenyuk.org.ua/</t>
  </si>
  <si>
    <t>Український політик, економіст, юрист. Прем’єр-міністр України.</t>
  </si>
  <si>
    <t>Présidence du Faso</t>
  </si>
  <si>
    <t>http://presidence.bf/</t>
  </si>
  <si>
    <t>presidence du Faso</t>
  </si>
  <si>
    <t>Joseph Kabila Kabange</t>
  </si>
  <si>
    <t>govdigitalmz</t>
  </si>
  <si>
    <t>GOVDigitalMZ</t>
  </si>
  <si>
    <t xml:space="preserve">Fica a saber sobre notícias actualizadas do Governo de Moçambique. Get updated news about the Government of Mozambique. </t>
  </si>
  <si>
    <t>aderjanos</t>
  </si>
  <si>
    <t>Áder János</t>
  </si>
  <si>
    <t>http://www.keh.hu/index.html</t>
  </si>
  <si>
    <t>Magyarország köztársasági elnöke (nem hivatalos oldal)</t>
  </si>
  <si>
    <t>drkeithcmitchell</t>
  </si>
  <si>
    <t>Dr. Keith C. Mitchell</t>
  </si>
  <si>
    <t>www.facebook.com/nnpgrenada</t>
  </si>
  <si>
    <t>Prime Minister &amp; Political Leader</t>
  </si>
  <si>
    <t>sanewsgovza</t>
  </si>
  <si>
    <t>South African Government News</t>
  </si>
  <si>
    <t>http://www.sanews.gov.za/</t>
  </si>
  <si>
    <t>South African Government News stories</t>
  </si>
  <si>
    <t>gouvernementcongobrazzaville</t>
  </si>
  <si>
    <t>Gouvernement du Congo-Brazzaville</t>
  </si>
  <si>
    <t>http://gouvernementcongo.cg</t>
  </si>
  <si>
    <t>Bienvenus à la page officielle du Gouvernement du Congo-Brazzaville.</t>
  </si>
  <si>
    <t>Office of the President</t>
  </si>
  <si>
    <t>office of the president posted by Addis Belete</t>
  </si>
  <si>
    <t>Ministère des Affaires Etrangères et des Guinéens de l’Etranger</t>
  </si>
  <si>
    <t>LibyanGovernment</t>
  </si>
  <si>
    <t>الحكومة الليبية - Libyan Government</t>
  </si>
  <si>
    <t xml:space="preserve">http://www.pm-ly.com </t>
  </si>
  <si>
    <t>Présidence de la République du Sénégal</t>
  </si>
  <si>
    <t>http://www.presidence.sn</t>
  </si>
  <si>
    <t>Bienvenue sur la page officielle de la Présidence de la République du Sénégal.</t>
  </si>
  <si>
    <t>DIRCOza</t>
  </si>
  <si>
    <t>Department of International Relations and Cooperation, SA</t>
  </si>
  <si>
    <t>www.dirco.gov.za</t>
  </si>
  <si>
    <t>This is the official Facebook page for the Department of International Relations and Cooperation, Republic of South Africa.</t>
  </si>
  <si>
    <t>Taieb.baccouche.officielle</t>
  </si>
  <si>
    <t>الطيب البكوش Taïeb Baccouche</t>
  </si>
  <si>
    <t>http://www.taieb-baccouche.com/fr/</t>
  </si>
  <si>
    <t xml:space="preserve">Page Facebook Officielle de Monsieur Taieb Baccouche, Vice-président de Nidaa Tounes et Ministre des affaires étrangères </t>
  </si>
  <si>
    <t>BeMonarchie</t>
  </si>
  <si>
    <t>Belgische Monarchie Monarchie belge Belgian Monarchy</t>
  </si>
  <si>
    <t>http://www.monarchie.be</t>
  </si>
  <si>
    <t>tsiprasforpresident</t>
  </si>
  <si>
    <t>Alexis Tsipras Intl</t>
  </si>
  <si>
    <t>http://www.primeminister.gov.gr/english/</t>
  </si>
  <si>
    <t>The official international page of Alexis Tsipras</t>
  </si>
  <si>
    <t>utanrikisraduneytid</t>
  </si>
  <si>
    <t>Utanríkisráðuneytið</t>
  </si>
  <si>
    <t>http://www.utanrikisraduneyti.is</t>
  </si>
  <si>
    <t>@MFAIceland</t>
  </si>
  <si>
    <t>Quirinale</t>
  </si>
  <si>
    <t>http://www.quirinale.it/</t>
  </si>
  <si>
    <t>Cancelaria de Stat a Republicii Moldova</t>
  </si>
  <si>
    <t>www.cancelaria.gov.md</t>
  </si>
  <si>
    <t>Cancelaria de Stat este autoritatea publică ce asigură organizarea activităţii Guvernului.</t>
  </si>
  <si>
    <t>borgebrende</t>
  </si>
  <si>
    <t>Børge Brende</t>
  </si>
  <si>
    <t>https://twitter.com/borgebrende</t>
  </si>
  <si>
    <t>ComunicacionEcuador</t>
  </si>
  <si>
    <t>Secretaría Comunicación Ecuador</t>
  </si>
  <si>
    <t>http://www.comunicacion.gob.ec/</t>
  </si>
  <si>
    <t>Página Oficial de la Secretaría Nacional de Comunicación del Ecuador - SECOM</t>
  </si>
  <si>
    <t>gabinetesocialparaguay</t>
  </si>
  <si>
    <t>Gabinete Social Presidencia de la República del Paraguay</t>
  </si>
  <si>
    <t>http://www.gabinetesocial.gov.py</t>
  </si>
  <si>
    <t>Organismo Técnico Político de la Presidencia de la República, por medio del cual el Poder Ejecutivo dirige los procesos de instalación y evaluación de las Políticas Sociales de Gobierno.</t>
  </si>
  <si>
    <t>Moses Nagamootoo</t>
  </si>
  <si>
    <t>http://www.voteafc.com</t>
  </si>
  <si>
    <t xml:space="preserve">This page is managed by the children of Moses Nagamootoo. We support  Change for a better Guyana.  </t>
  </si>
  <si>
    <t>ricardo.patinoec</t>
  </si>
  <si>
    <t>Ricardo Patiño Ec</t>
  </si>
  <si>
    <t>http://www.ricardopatino.com</t>
  </si>
  <si>
    <t>Economista, activista y político ecuatoriano de izquierda, actual Ministro de Relaciones Exteriores y Movilidad Humana</t>
  </si>
  <si>
    <t>Segegob</t>
  </si>
  <si>
    <t>www.msgg.gob.cl</t>
  </si>
  <si>
    <t>Información oficial emitida desde el Ministerio Secretaría General de Gobierno de Chile www.segegob.cl</t>
  </si>
  <si>
    <t>GovtPressSec</t>
  </si>
  <si>
    <t>Government Press Secretariat, Samoa</t>
  </si>
  <si>
    <t>rouhani.ir</t>
  </si>
  <si>
    <t>صفحه رسمی دکتر حسن روحانی</t>
  </si>
  <si>
    <t>http://rouhani.ir</t>
  </si>
  <si>
    <t>PresidenciadePanama</t>
  </si>
  <si>
    <t>Presidencia de la República de Panamá</t>
  </si>
  <si>
    <t>http://www.presidencia.gob.pa</t>
  </si>
  <si>
    <t>Cuenta Oficial de la Presidencia de la República de Panamá.</t>
  </si>
  <si>
    <t>CasaPresidencialdeHonduras</t>
  </si>
  <si>
    <t>Casa Presidencial de Honduras</t>
  </si>
  <si>
    <t>http://www.presidencia.gob.hn/</t>
  </si>
  <si>
    <t>EstrategiayComunicacionesHn</t>
  </si>
  <si>
    <t>Despacho de Estrategia y Comunicaciones</t>
  </si>
  <si>
    <t>http://www.presidencia.gob.hn</t>
  </si>
  <si>
    <t>Despacho de  Comunicaciones y Estrategia de la Presidencia de la República de Honduras</t>
  </si>
  <si>
    <t>Ministre Lener Renauld</t>
  </si>
  <si>
    <t>http://www.md.gouv.ht/</t>
  </si>
  <si>
    <t>tcbestepe</t>
  </si>
  <si>
    <t>T.C. Cumhurbaşkanlığı</t>
  </si>
  <si>
    <t>http://www.tccb.gov.tr</t>
  </si>
  <si>
    <t>T.C. Cumhurbaşkanlığı kurumsal resmî Facebook sayfasıdır.</t>
  </si>
  <si>
    <t>manuelgonzalezscr</t>
  </si>
  <si>
    <t>Manuel  González Sanz</t>
  </si>
  <si>
    <t>Canciller de la República de Costa Rica.</t>
  </si>
  <si>
    <t>Francine Baron</t>
  </si>
  <si>
    <t>Senator the Honourable Francine Baron is the Minister for Foreign Affairs and CARICOM Affairs in the Government of the Caribbean island of Dominica.</t>
  </si>
  <si>
    <t>Ministry of Foreign Affairs - Belize</t>
  </si>
  <si>
    <t>http://www.mfa.gov.bz</t>
  </si>
  <si>
    <t>The Ministry of Foreign Affairs aims to formulate, coordinate and implement foreign policy initiatives, addressing the issue National Sovereignty and the preservation of Territorial Integrity, Economy, Human and National Security.</t>
  </si>
  <si>
    <t>Wisma Putra</t>
  </si>
  <si>
    <t>United States</t>
  </si>
  <si>
    <t>Belgium</t>
  </si>
  <si>
    <t>Panama</t>
  </si>
  <si>
    <t>Cape Verde</t>
  </si>
  <si>
    <t>Czech Republic</t>
  </si>
  <si>
    <t>Dominican Republic</t>
  </si>
  <si>
    <t>Slovakia</t>
  </si>
  <si>
    <t>Algeria</t>
  </si>
  <si>
    <t>Queen</t>
  </si>
  <si>
    <t>Turkey</t>
  </si>
  <si>
    <t>Tunisia</t>
  </si>
  <si>
    <t>Qatar</t>
  </si>
  <si>
    <t>Dacian Ciolos</t>
  </si>
  <si>
    <t>Cameroon</t>
  </si>
  <si>
    <t>Madagascar</t>
  </si>
  <si>
    <t>Sao Tome and Principe</t>
  </si>
  <si>
    <t>Estonia</t>
  </si>
  <si>
    <t>Serbia</t>
  </si>
  <si>
    <t>South Korea</t>
  </si>
  <si>
    <t>Continent</t>
  </si>
  <si>
    <t>Country</t>
  </si>
  <si>
    <t>Institution</t>
  </si>
  <si>
    <t>Personal/Institutional</t>
  </si>
  <si>
    <t>Africa</t>
  </si>
  <si>
    <t>Egypt</t>
  </si>
  <si>
    <t>Foreign Minister</t>
  </si>
  <si>
    <t>Personal</t>
  </si>
  <si>
    <t>Prime Minister</t>
  </si>
  <si>
    <t>Djibouti</t>
  </si>
  <si>
    <t>President</t>
  </si>
  <si>
    <t>Central African Republic</t>
  </si>
  <si>
    <t>Europe</t>
  </si>
  <si>
    <t>United Kingdom</t>
  </si>
  <si>
    <t>Government</t>
  </si>
  <si>
    <t>Institutional</t>
  </si>
  <si>
    <t>Asia</t>
  </si>
  <si>
    <t>Bangladesh</t>
  </si>
  <si>
    <t>Mali</t>
  </si>
  <si>
    <t>Japan</t>
  </si>
  <si>
    <t>Hungary</t>
  </si>
  <si>
    <t>Ivory Coast</t>
  </si>
  <si>
    <t>Liechtenstein</t>
  </si>
  <si>
    <t>Chief Executive Officer</t>
  </si>
  <si>
    <t>North America</t>
  </si>
  <si>
    <t>Puerto Rico</t>
  </si>
  <si>
    <t>Governor</t>
  </si>
  <si>
    <t>Kazakhstan</t>
  </si>
  <si>
    <t>Presidency</t>
  </si>
  <si>
    <t>Lithuania</t>
  </si>
  <si>
    <t>Gabon</t>
  </si>
  <si>
    <t>Kenya</t>
  </si>
  <si>
    <t>Mauritius</t>
  </si>
  <si>
    <t>Rwanda</t>
  </si>
  <si>
    <t>Poland</t>
  </si>
  <si>
    <t>Germany</t>
  </si>
  <si>
    <t>Chancellor</t>
  </si>
  <si>
    <t>Malaysia</t>
  </si>
  <si>
    <t>Antigua and Barbuda</t>
  </si>
  <si>
    <t>Malawi</t>
  </si>
  <si>
    <t>South America</t>
  </si>
  <si>
    <t>Guyana</t>
  </si>
  <si>
    <t>Iran</t>
  </si>
  <si>
    <t>Religious Leader</t>
  </si>
  <si>
    <t>Latvia</t>
  </si>
  <si>
    <t>Foreign Ministry</t>
  </si>
  <si>
    <t>Jamaica</t>
  </si>
  <si>
    <t>Kosovo</t>
  </si>
  <si>
    <t>Myanmar</t>
  </si>
  <si>
    <t>Austria</t>
  </si>
  <si>
    <t>Bosnia and Herzegovina</t>
  </si>
  <si>
    <t>Royal Palace</t>
  </si>
  <si>
    <t>Royal Court</t>
  </si>
  <si>
    <t>Bhutan</t>
  </si>
  <si>
    <t>Brunei</t>
  </si>
  <si>
    <t>Benin</t>
  </si>
  <si>
    <t>Norway</t>
  </si>
  <si>
    <t>Slovenia</t>
  </si>
  <si>
    <t>Suriname</t>
  </si>
  <si>
    <t>Bulgaria</t>
  </si>
  <si>
    <t>Albania</t>
  </si>
  <si>
    <t>Botswana</t>
  </si>
  <si>
    <t>Canada</t>
  </si>
  <si>
    <t>Moldova</t>
  </si>
  <si>
    <t>Argentina</t>
  </si>
  <si>
    <t>Colombia</t>
  </si>
  <si>
    <t>Ecuador</t>
  </si>
  <si>
    <t>Mozambique</t>
  </si>
  <si>
    <t>Costa Rica</t>
  </si>
  <si>
    <t>Honduras</t>
  </si>
  <si>
    <t>Portugal</t>
  </si>
  <si>
    <t>St. Vincent and the Grenadines</t>
  </si>
  <si>
    <t>Luxembourg</t>
  </si>
  <si>
    <t>Princely Palace</t>
  </si>
  <si>
    <t>Cuba</t>
  </si>
  <si>
    <t>Cyprus</t>
  </si>
  <si>
    <t>State Department</t>
  </si>
  <si>
    <t>Philippines</t>
  </si>
  <si>
    <t>South Africa</t>
  </si>
  <si>
    <t>Paraguay</t>
  </si>
  <si>
    <t>Russia</t>
  </si>
  <si>
    <t>Malta</t>
  </si>
  <si>
    <t>Jordan</t>
  </si>
  <si>
    <t>Namibia</t>
  </si>
  <si>
    <t>Grenada</t>
  </si>
  <si>
    <t>Saint Lucia</t>
  </si>
  <si>
    <t>Ethiopia</t>
  </si>
  <si>
    <t>Zambia</t>
  </si>
  <si>
    <t>Bahrain</t>
  </si>
  <si>
    <t>Morocco</t>
  </si>
  <si>
    <t>Mongolia</t>
  </si>
  <si>
    <t>France</t>
  </si>
  <si>
    <t>Liberia</t>
  </si>
  <si>
    <t>Ireland</t>
  </si>
  <si>
    <t>Mexico</t>
  </si>
  <si>
    <t>EU</t>
  </si>
  <si>
    <t>EU Council</t>
  </si>
  <si>
    <t>Commission</t>
  </si>
  <si>
    <t>Council President</t>
  </si>
  <si>
    <t>Haiti</t>
  </si>
  <si>
    <t>Oceania</t>
  </si>
  <si>
    <t>Fiji</t>
  </si>
  <si>
    <t>Ghana</t>
  </si>
  <si>
    <t>Iceland</t>
  </si>
  <si>
    <t>Office of the Governor</t>
  </si>
  <si>
    <t>Dominica</t>
  </si>
  <si>
    <t>Georgia</t>
  </si>
  <si>
    <t>Lebanon</t>
  </si>
  <si>
    <t>Barbados</t>
  </si>
  <si>
    <t>Chile</t>
  </si>
  <si>
    <t>Belize</t>
  </si>
  <si>
    <t>Burundi</t>
  </si>
  <si>
    <t>Congo</t>
  </si>
  <si>
    <t>Guinea</t>
  </si>
  <si>
    <t>Andorra</t>
  </si>
  <si>
    <t>Libya</t>
  </si>
  <si>
    <t>Palestine</t>
  </si>
  <si>
    <t>Greece</t>
  </si>
  <si>
    <t>Samoa</t>
  </si>
  <si>
    <t>Uzbekistan</t>
  </si>
  <si>
    <t>Guatemala</t>
  </si>
  <si>
    <t>Romania</t>
  </si>
  <si>
    <t>Monaco</t>
  </si>
  <si>
    <t>Israel</t>
  </si>
  <si>
    <t>Netherlands</t>
  </si>
  <si>
    <t>Royal House</t>
  </si>
  <si>
    <t>United Arab Emirates</t>
  </si>
  <si>
    <t>Royal</t>
  </si>
  <si>
    <t>Saint Kitts and Nevis</t>
  </si>
  <si>
    <t>Chad</t>
  </si>
  <si>
    <t>India</t>
  </si>
  <si>
    <t>Indonesia</t>
  </si>
  <si>
    <t>Brazil</t>
  </si>
  <si>
    <t>Australia</t>
  </si>
  <si>
    <t>Democratic Republic of Congo</t>
  </si>
  <si>
    <t>Secretary of State</t>
  </si>
  <si>
    <t>Guinea-Bissau</t>
  </si>
  <si>
    <t>Finland</t>
  </si>
  <si>
    <t>Commission President</t>
  </si>
  <si>
    <t>Ukraine</t>
  </si>
  <si>
    <t>Nepal</t>
  </si>
  <si>
    <t>Tajikistan</t>
  </si>
  <si>
    <t>Yemen</t>
  </si>
  <si>
    <t>King</t>
  </si>
  <si>
    <t>Saudi Arabia</t>
  </si>
  <si>
    <t>Croatia</t>
  </si>
  <si>
    <t>Royal Couple</t>
  </si>
  <si>
    <t>Denmark</t>
  </si>
  <si>
    <t>Sweden</t>
  </si>
  <si>
    <t>Royal Household</t>
  </si>
  <si>
    <t>F.Y.R.O.M.</t>
  </si>
  <si>
    <t>Sri Lanka</t>
  </si>
  <si>
    <t>Spain</t>
  </si>
  <si>
    <t>Italy</t>
  </si>
  <si>
    <t>Institutional/Personal</t>
  </si>
  <si>
    <t>Armenia</t>
  </si>
  <si>
    <t>Sudan</t>
  </si>
  <si>
    <t>Azerbaijan</t>
  </si>
  <si>
    <t>Cambodia</t>
  </si>
  <si>
    <t>Burkina Faso</t>
  </si>
  <si>
    <t>Bolivia</t>
  </si>
  <si>
    <t>El Salvador</t>
  </si>
  <si>
    <t>Peru</t>
  </si>
  <si>
    <t>Maldives</t>
  </si>
  <si>
    <t>Oman</t>
  </si>
  <si>
    <t>Somalia</t>
  </si>
  <si>
    <t>Uganda</t>
  </si>
  <si>
    <t>Kuwait</t>
  </si>
  <si>
    <t>Pakistan</t>
  </si>
  <si>
    <t>Lesotho</t>
  </si>
  <si>
    <t>Nigeria</t>
  </si>
  <si>
    <t>Venezuela</t>
  </si>
  <si>
    <t>Palau</t>
  </si>
  <si>
    <t>Trinidad and Tobago</t>
  </si>
  <si>
    <t>Togo</t>
  </si>
  <si>
    <t>Bahamas</t>
  </si>
  <si>
    <t>New Zealand</t>
  </si>
  <si>
    <t>Solomon Islands</t>
  </si>
  <si>
    <t>Senegal</t>
  </si>
  <si>
    <t>Niger</t>
  </si>
  <si>
    <t>East Timor</t>
  </si>
  <si>
    <t>Marshall Islands</t>
  </si>
  <si>
    <t>Kyrgyzstan</t>
  </si>
  <si>
    <t>Seychelles</t>
  </si>
  <si>
    <t>Syria</t>
  </si>
  <si>
    <t>Thailand</t>
  </si>
  <si>
    <t>Facebook Page</t>
  </si>
  <si>
    <t>San Marino</t>
  </si>
  <si>
    <t>A.Davutoglu</t>
  </si>
  <si>
    <t>Ahmet Davutoğlu</t>
  </si>
  <si>
    <t>Türkiye Cumhuriyeti Başbakanı - Adalet ve Kalkınma Partisi Genel Başkanı</t>
  </si>
  <si>
    <t>a2iBangladesh</t>
  </si>
  <si>
    <t>A2I - Access to Information</t>
  </si>
  <si>
    <t>http://a2i.pmo.gov.bd/</t>
  </si>
  <si>
    <t>It’s your right to know what we are doing for people!</t>
  </si>
  <si>
    <t>AntonioCostaSG</t>
  </si>
  <si>
    <t>António Costa - SG</t>
  </si>
  <si>
    <t>http://antonio.blogs.sapo.pt</t>
  </si>
  <si>
    <t>Página informal de apoio da candidatura de António Costa a Secretário-geral do Partido Socialista</t>
  </si>
  <si>
    <t>cg.gov.ma</t>
  </si>
  <si>
    <t>رئيس الحكومة المغربية</t>
  </si>
  <si>
    <t>http://www.cg.gov.ma</t>
  </si>
  <si>
    <t>الصفحة الرسمية لرئيس الحكومة هي الوحيدة التي يمكن الوصول إليها من الموقع الرسمي www.cg.gov.ma</t>
  </si>
  <si>
    <t>GDoEmigrants</t>
  </si>
  <si>
    <t>The Lebanese General Directorate of Emigrants</t>
  </si>
  <si>
    <t>http://www.emigrants.gov.lb/</t>
  </si>
  <si>
    <t>The Lebanese Directorate of Emigrant Affairs is a Division within the Ministry of Foreign Affairs and Emigrants of Lebanon.</t>
  </si>
  <si>
    <t>mofairlesotho</t>
  </si>
  <si>
    <t>Ministry of Foreign Affairs and International Relations Lesotho</t>
  </si>
  <si>
    <t>http://www.foreign.gov.ls</t>
  </si>
  <si>
    <t xml:space="preserve">The Ministry of Foreign Affairs and International Relations plays a pivotal role in the conduct of relations between Lesotho and other friendly states. </t>
  </si>
  <si>
    <t>Hon. Freundel J. Stuart, Q.C., M.P</t>
  </si>
  <si>
    <t>Ministry of Foreign Affairs, Republic of Liberia</t>
  </si>
  <si>
    <t>http://www.mofa.gov.lr</t>
  </si>
  <si>
    <t>The Ministry of Foreign Affairs is the arm of government charged with the task of formulating and implementing the foreign policy and foreign relations.</t>
  </si>
  <si>
    <t>Username</t>
  </si>
  <si>
    <t>Name</t>
  </si>
  <si>
    <t>Likes</t>
  </si>
  <si>
    <t>Checkins</t>
  </si>
  <si>
    <t>Engagement/Followers</t>
  </si>
  <si>
    <t>Posts/Day</t>
  </si>
  <si>
    <t>Comments Total</t>
  </si>
  <si>
    <t>Shares Total</t>
  </si>
  <si>
    <t>Count of Statues</t>
  </si>
  <si>
    <t>Count of Photos</t>
  </si>
  <si>
    <t>Count of Videos</t>
  </si>
  <si>
    <t>Count of Links</t>
  </si>
  <si>
    <t>Count of Notes</t>
  </si>
  <si>
    <t>count of music</t>
  </si>
  <si>
    <t>count of event</t>
  </si>
  <si>
    <t>count of offer</t>
  </si>
  <si>
    <t>Total Posts</t>
  </si>
  <si>
    <t>Total Interactions</t>
  </si>
  <si>
    <t>Average Interactions/Post</t>
  </si>
  <si>
    <t>WismaPutra1</t>
  </si>
  <si>
    <t xml:space="preserve">https://twitter.com/Ahmet_Davutoglu </t>
  </si>
  <si>
    <t>Gobernador de Puerto Rico. Esposo de Wilma. Padre de Ana Patricia, Juan Pablo y Diego Alejandro. Actualizaciones del Gobernador son firmadas -AGP</t>
  </si>
  <si>
    <t>HE President David A. Granger</t>
  </si>
  <si>
    <t xml:space="preserve">http://www.motp.gov.gy/ </t>
  </si>
  <si>
    <t>Brigadier (ret'd) David Arthur Granger, M.S.S., M.S.M., is the 8th Executive President of the Co-operative Republic of Guyana, South America.</t>
  </si>
  <si>
    <t>ARG1880</t>
  </si>
  <si>
    <t>Canada’s Foreign Policy—Global Affairs Canada</t>
  </si>
  <si>
    <t>Welcome to Global Affairs Canada's foreign policy page.</t>
  </si>
  <si>
    <t>La politique étrangère du Canada – Affaires mondiales Canada</t>
  </si>
  <si>
    <t>Bienvenue aux Affaires mondiales Canada  – la page sur la politique étrangère du Canada</t>
  </si>
  <si>
    <t>Casa Rosada</t>
  </si>
  <si>
    <t>http://www.casarosada.gob.ar/</t>
  </si>
  <si>
    <t>Página Oficial de la Casa Rosada - Presidencia de la Nación</t>
  </si>
  <si>
    <t>dacianciolos</t>
  </si>
  <si>
    <t>http://gov.ro/</t>
  </si>
  <si>
    <t>http://www.pm.gov.jo</t>
  </si>
  <si>
    <t>https://ernasolberg.wordpress.com/ www.hoyre.no http://twitter.com/erna_solberg www.flickr.com/erna_solberg</t>
  </si>
  <si>
    <t>http://www.irakligaribashvili.ge</t>
  </si>
  <si>
    <t>hunsencambodia</t>
  </si>
  <si>
    <t>http://www.mauriciomacri.com.ar</t>
  </si>
  <si>
    <t>PAGEOFFICIELLEIOG</t>
  </si>
  <si>
    <t>Ismail Omar Guelleh</t>
  </si>
  <si>
    <t>http://www.presidence.dj</t>
  </si>
  <si>
    <t>http://pmindia.gov.in/en/</t>
  </si>
  <si>
    <t>Official page of Prime Minister's Office of India</t>
  </si>
  <si>
    <t>http://www.pmpresssecretariat.com</t>
  </si>
  <si>
    <t>http://president.az</t>
  </si>
  <si>
    <t>Willkommen auf meiner persönlichen FB-Seite! Freue mich auch über deine Unterstützung auf www.sebastian-kurz.at .</t>
  </si>
  <si>
    <t>Secretaria General de Gobierno de Chile</t>
  </si>
  <si>
    <t>Oficiální prezentace Úřadu vlády České republiky. Aktuální a důvěryhodné informace pro všechny. http://www.vlada.cz http://twitter.com/strakovka</t>
  </si>
  <si>
    <t xml:space="preserve">This is the Official Facebook Page of KLN Portal. Explore further at http://www.kln.gov.my/ </t>
  </si>
  <si>
    <t>http://www.msz.gov.pl/pl/p/msz_pl/</t>
  </si>
  <si>
    <t>Minister Spraw Zagranicznych, Poseł na Sejm RP</t>
  </si>
  <si>
    <t>http://www.gouvernement.lu/3305444/CV</t>
  </si>
  <si>
    <t>Presidente del Gobierno en funciones y del PP. Casado, padre de dos hijos. Lidero un proyecto estable para España. Ofrezco diálogo y consenso, sumemos.</t>
  </si>
  <si>
    <t xml:space="preserve">Official page of UK Prime Minister David Cameron
10 Downing Street, London  </t>
  </si>
  <si>
    <t xml:space="preserve">
من هو عبد العزيز بوتفليقة ؟
عبد العزيز بوتفليقة، ولد في 02 مارس 1937 رئيس الجمهورية الجزائرية
منذ 15 أفريل 1999، أكمل دراسته في وجدة و إلتحق بصفوف جيش التحرير الوطني سنة 1956.
في سنة 1958 عين أمينا إداريا لقيادة الولاية الخامسة،و بعد الاستقلال
و في سنه ال25 عين وزيرا للشبيبة و السياحة .
في سنة 1963 عين وزيرا للخارجية و مثل الجزائر أحسن تمثيل في كل خرجاته الدولية و رفع شأن الجزائر بين الأمم.
قد عمل طوال فترة توليه المنصب على عده أمور، ومنها :
• عمل على الاعتراف الدولي بالحدود الجزائرية وتنمية علاقة حسن الجوار مع البلدان المجاورة.
• عمل على النداء للوحدة العربية بمناسبة قمة الخرطوم سنة 1967 ثم تزامنا مع حرب أكتوبر 1973.
• عمل على إفشال الحصار ضد الجزائر بمناسبة تأميم المحروقات.
• نادى على تقوية تأثير منظمات العالم الثالث والعمل لتوحيد عملهم خاصة بمناسبة انعقاد قمتي منظمة الـ 77 منظمة الوحدة الإفريقية المنعقدتين بالجزائر، وكذالك بمناسبة الأعمال التحضيرية لقمة دول عدم الانحياز.
• نادى لمساعدة الحركات التحررية في إفريقيا بصفة خاصة والعالم بصفة عامة.
• نادى للاعتراف بالجزائر كناطق باسم بلدان العالم في مناداته بنظام دولي جديد.
كما إنتخب بالإجماع رئيساً للدورة التاسعة والعشرون لجمعية الأمم المتحدة، وكذلك بالنسبة للدورة الاستثنائية السادسة المخصصة للطاقة والمواد الأولية التي كانت الجزائر أحد البلدان المنادين لانعقادها. وطوال الفترة التي قضاها في الحكومة شارك في تحديد الإتجاهات الكبرى للسياسةالجزائرية في جميع المجالات منادياً داخل الهيئات السياسية لنظام أكثر مرونة.
في سنة 1964 عين عضو اللجنة المركزية للمكتب السياسي لحزب جبهة التحرير الوطني.
وبعد وفاة الرئيس هواري بومدين، وبحكم العلاقة الوطيدة التي كانت تربطه به ألقى كلمه الوداع.و بعدها إبتعد عن الساحة السياسية في الجزائر لسنوات قليلة لكنه سرعانما عاد إلى الجزائر سنة 1987. حيث :
كان من موقعي وثيقة الـ 18 التي تلت أحداث 5 أكتوبر 1988،وشارك في مؤتمر حزب جبهة التحرير الوطني في عام 1989 وانتخب عضواً للجنة المركزية.
في 1998 أعلن نيته دخول المنافسة الرئاسية كمرشح حر. 
في 1999 و بعد اشهر قليلة من توليه منصب رئيس الجمهورية ظهرت نيته في العزم على إخماد نار الفتنة وإعادة الأمن والسلم والاستقرار، وباشر في سبيل ذلك مساراً تشريعياً للوئام المدني حرص على تكريسه وتزكيته عن طريق استفتاء شعبي نال فيه مشروع الوئام أكثر من 98% من الأصوات. 
في 2004 إنتخبه الشعب الجزائري للمرة الثانية رئيسا للجمهورية و إنطلقت مسيرة الإنجازات بوتيرة سريعة حيث كانت أهم محاور برنامجه في العهدة ترسيم إستقرار الجزائر بمشروع المصالحة الوطنية و ثم النقاط التالية :
• إعادة الأمل في العيش الكريم للجزائريين
• تحسين صورة الجزائر الخارجية و جعلها قوية بين الأمم
• إنعاش الإقتصاد الوطني
• بعث الحريات و تقوية ديموقراطية الشعب الجزائري
في يوم الخميس 9 أبريل 2009 أعاد الجزائريون انتخاب عبد العزيز بوتفليقة للمرة الثالثة على التوالي بأغلبية ساحقة قدرت بنسبة 90.24%. و عرفت العهدة الثالثة لبوتفليقة إرتفاعا جيدا في نسبة التنمية المحلية للجزائر.حيث واصل قطار الإزدهار مساره بنجاح . 
فيفري 2014 : عبد العزيز بوتفليقة يعلن عن نيته في الترشح لرئاسيات 2014 وسط ترحبا كبير من المواطنين الجزائريين الذي عبرو عن مساندتهم المطلقة للسيد عبد العزيز بوتفليقة لأنه الرجل الذي نال ثقة الجزائريين لمدة طويلة و مازال يحظى بها رغم كل التحديات التي يرفعها بوتفليقة في كل مناسبة .
______________________________________________
Abdelaziz BOUTEFLIKA, né le 2 mars 1937, est Président de l’Algérie depuis le 15 avril 1999.
Il est né et a fait ses études à Oujda (Maroc). A 19 ans ; il rallie l'ALN en 1956.
En 1958, il est secrétaire administratif au commandement de la Wilaya V. A l’indépendance, il a 25 ans. Il est nommé ministre de la Jeunesse et du Tourisme se démarque  sur la scène internationale par son charisme et sa vision.   
En 1963, il est ministre des Affaires étrangères et contribue à hisser l’Algérie parmi les leaders des pays non alignés.
Il devient membre du Comité central et du bureau politique du FLN lors de son congrès, en avril 1964.
Il préside la 23e session de l'Assemblée générale de l'ONU. Il obtient la condamnation du régime de l’apartheid, il  réussit à faire admettre le leader de l'Organisation de Libération de la Palestine qui prononce un discours marquant devant l'Assemblée Générale des Nations Unies.
En 1977, il se retrouve éliminé de l’échiquier politique algérien après 15 années riches de réalisations politiques et d’expériences.
12 années plus tard, loin de se résigner, il  prend part au congrès du FLN de 1989 qui l'élit membre du Comité central.
En 1994, il préfère décliner les sollicitations dont il est l'objet en vue de son accession aux fonctions de chef de l’Etat.
En décembre 1998, il présente sa candidature à l’élection  présidentielle. Il est élu président de la république le 15 avril 1999. 
En septembre 1999, il organise un référendum pour la Concorde civile auquel les Algériens répondent massivement « OUI »
Il est réélu président en 2004 au 1er tour de l'élection présidentielle.
Les deux mandats du président Bouteflika sont marqués par une ferme volonté de :
-       Redonner espoir aux Algériens,
-       Repositionner l’Algérie sur la scène internationale,
-       Relancer l’économie nationale,
-       Assainir et civiliser le régime. 
Le 12 février 2009, Abdelaziz Bouteflika annonce sa candidature à l’élection présidentielle. Il est réélu dès le premier tour.
Février 2014, dans le cadre d’un serment envers le peuple algérien, Abdelaziz Bouteflika se présente au nom de la stabilité et de la continuité pour une Algérie meilleure.
</t>
  </si>
  <si>
    <t>الوزير الأول للدولة الجزائرية
Premier ministre de l'état Algérien
 Prime minister of Algeria</t>
  </si>
  <si>
    <t>28 Avril 2014  -  : Premier ministre
13 Mars 2014-27 Avril 2014: Directeur de campagne du Président-candidat Mr Abdelaziz Bouteflika
2012- 12 Mars 2014 : Premier ministre
2010-2012 : ministre des Ressources en eau
2009 : directeur de campagne d'Abdelaziz Bouteflika
2004-2009 : ministre des Ressources en eau
2004 : directeur de campagne d'Abdelaziz Bouteflika
2002-2004 : ministre des Transports
2001-2002 : ministre des Travaux publics
1999-2001 : ministre de la Jeunesse et des Sports
1998-1999 : ministre de l'Intérieur, des Collectivités locales et de l'Environnement
1996-1997 : ambassadeur à Budapest (Hongrie, Croatie, Slovénie)
1995-1996 : chef de cabinet du ministre des Affaires étrangères
1994-1995 : directeur des ressources au ministère des Affaires étrangères
1989-1994 : wali hors-cadre au ministère de l'Intérieur
1984-1989 : wali d'Adrar, Sidi Bel Abbes, Oran, Boumerdes et Laghouat
1977 : chef de daïra à Tamanrasset et Arzew
1976 : conseiller du ministre de l'Enseignement primaire et secondaire
1975 : chef de cabinet de la wilaya de Guelma</t>
  </si>
  <si>
    <t>Directeur Afrique du Programme Alimentaire Mondial à Addis Abeba et Représentant auprès de l'Union Africaine et de la Commission Economique des Nations Unies pour l'Afrique ( Janvier 2013 - Avril 2014)
Représentant et Directeur des Opération du Programme Alimentaire Mondial pour le Malawi (2009 - 2012)
Ambassadeur du Mali auprès des Etats Unis d'Amérique, du Brésil, du Chili, du Mexique, du Pérou et de l'Uruguay (2003 - 2009)
Conseiller Diplomatique principal du Président de la République du Mali (2000 - 2003)
Conseiller du Ministre des Affaires Etrangères et de la Coopération Internationale (1999 - 2000)
Conseiller à l'Ambassade du Mali auprès de la Belgique et de l'Union Européenne (1998 - 1999)
Coordonnateur de la Cellule d'Appui à l'Ordonnateur National du Fonds Européen de Développement à la Direction de la Coopération Internationale, Ministère des Affaires Etrangères et de la Coopération Internationale (1992 - 1998)
Chargé de Programme de la Coopération Internationale au Ministère des Affaires Etrangères et des Maliens de l'Extérieurs(1990 - 1992)</t>
  </si>
  <si>
    <t>✔Le site Internet de la Présidence: http://www.presidence.ci/
✔Le site Internet AdoSolutions: http://www.adosolutions.ci/ado/home.php  
✔ La page Twitter AdoSolutions: https://twitter.com/ADO__Solutions</t>
  </si>
  <si>
    <t xml:space="preserve">ریاست اجرائیه جمهوری اسلامی افغانستان
د افغانستان اسلامی جمهوریت اجراییه ریاست 
Office of the Chief Executive </t>
  </si>
  <si>
    <t>Alejandro Javier García Padilla nació en Coamo el 3 de agosto de 1971.  Su padre, veterano de la Segunda Guerra Mundial, trabajó toda una vida en diversos empleos para mantener a su familia, en ocasiones como operador de maquinaria de construcción, hasta retirarse como gerente general de una empresa de manufactura.  La madre de Alejandro, una dedicada ama de casa, aún vive en el mismo hogar de tres cuartos donde crió seis hijos durante buenos y malos tiempos. Alejandro está casado con Wilma Pastrana, y es el orgulloso padre de dos varones, Juan Pablo y Diego Alejandro, y su hija, Ana Patricia.
Después de cursar estudios de bachillerato y derecho en instituciones universitarias en Puerto Rico, Alejandro fue oficial jurídico en el Tribunal de Apelaciones, asesor legislativo, dirigió la Asociación de Contratistas Generales, y laboró como abogado en reconocidos bufetes, concentrándose en contratos y bienes raíces. Además, fue profesor en la Facultad de Derecho de la Universidad Interamericana y panelista de un importante programa de análisis político en la radio AM.
En el 2005, fue nombrado Secretario del Departamento de Asuntos del Consumidor, posición desde la cual se convirtió en un férreo defensor de todos los puertorriqueños. Logró controlar el costo de la gasolina durante el periodo crítico de la Guerra de Irak, cuando Puerto Rico mantuvo los precios más bajos de cualquier jurisdicción de los Estados Unidos, a pesar de la inestabilidad internacional y el alto costo de transportar combustible al mercado isleño.
En el 2008, Alejandro fue electo al Senado con el mayor número de votos de cualquier candidato de ambos partidos. Como senador, ha cruzado líneas partidistas para aprobar legislación que provee becas universitarias, incentivos de desarrollo económico y beneficios de pensión para las viudas de policías caídos en cumplimiento del deber. Ha propuesto un abarcador compendio de medidas que promoverían la creación de empleos, proveerían innovadoras soluciones a la ola criminal en Puerto Rico y fortalecerían los derechos del consumidor.
En el 2011, después de anunciar su aspiración al cargo de Gobernador de Puerto Rico, fue electo unánimemente Presidente del Partido Popular Democrático.  Durante su incumbencia ha enfocado el Partido hacia un mensaje de esperanza y prosperidad, ha liderado una efectiva oposición y ha unido a los populares en rechazo al amañado plebiscito de status promovido por el partido de gobierno.
Como Gobernador, Alejandro se dedicará a restablecer la paz y seguridad de nuestra isla para todas las familias y a crear empleos para los puertorriqueños, promoviendo la inversión privada y el empresarismo. En ese empeño, es guiado por su ideal que dicta que un gobernante debe estar del lado del pueblo y luchar por sus derechos y oportunidades de futuro.</t>
  </si>
  <si>
    <t>Пресс-служба Президента Республики Казахстан http://akorda.kz
Парақшаның қазақ тіліндегі нұсқасы AkordaBaspasoz</t>
  </si>
  <si>
    <t xml:space="preserve">الصفحة الرسمية للرئيس/عبدالفتاح السيسي 
رئيس جمهورية مصر العربية </t>
  </si>
  <si>
    <t xml:space="preserve">ميلاده:
- عبد الفتاح سعيد حسين خليل السيسي
- ولد في 19 نوفمبر سنة 1954 بالقاهرة
- متزوج، وله 4 أبناء (3 أولاد وبنت) 
تكوينه العسكري:
- تخرج من الكليـة الحربيــة (بكالوريوس العلوم العسكرية) في 1 أبريل 1977
- حصل على ماجستير العلوم العسكرية من كلية القادة والأركان عام 1987 
- ماجستير العلوم العسكرية من كلية القادة والأركان البريطانية عام 1992 
- زمالة كلية الحرب العليا من أكاديمية ناصر العسكرية العليا عام 2003    
- زمالة كلية الحرب العليا الأمريكية عام 2006 
الوظائف:
- رئيس فرع المعلومات والأمن بالأمانة العامة لوزارة الدفاع 
- قائد كتيبة مشاة ميكانيكي 
- ملحق دفاع بالمملكة العربية السعودية 
- قائد لواء مشاة ميكانيكي 
- قائد فرقة مشاة ميكانيكي (الفرقة الثانية)
- رئيس أركان المنطقة الشمالية العسكرية 
- قائد المنطقة الشمالية العسكرية 
- مدير إدارة المخابرات الحربية والاستطلاع 
- فريق أول والقائد العام للقوات المسلحة وزير الدفاع والإنتاج الحربي منذ 12 أغسطس 2012
- تمت ترقيته في 27 يناير 2014 إلى رتبة مشير.
الأنـواط والميداليـات:
- ميدالية الخدمة الطويلة والقدوة الحسنة 1998   
- نوط الواجب العسكري من الطبقة الثانية 2005 
- نوط الخدمة الممتازة 2007 
- ميدالية 25 يناير 2012 
- نوط الواجب العسكري من الطبقة الأولي 2012 
ملاحظات هامة:
- ساهم السيسي في إعادة بناء صورة الجيش المصري، سواء على مستوى رفع الكفاءة القتالية من خلال التدريبات والمناورات وتفتيش الحرب، أو من خلال تغيير الملابس العسكرية لشكل أكثر ملائمة مع متطلبات المهام العسكرية، أو من خلال تطوير نظام التسليح المصري.
- يرفض السيسي أي اختراق للقوات المسلحة من جماعة الإخوان المسلمين أو أي حركة سياسية أخرى.
- اشتهر السيسي بانتقاده للتعامل الوحشي مع المتظاهرين أثناء ثورة 25 يناير، وكان قد صرح أن هناك حاجة ماسة لتغيير ثقافة قوات الأمن في تعاملها مع المواطنين وحماية المعتقلين من التعرض للإساءة أو التعذيب.
- وصفته مجلة "نيوزويك" الأمريكية بأنه (رجل مصر القوي) و(الجنرال الهادئ).
تابعوا الحسابات الرسمية للمشير عبد الفتاح #السيسي على الروابط التالية :
الموقع الرسمي | http://www.sisi2014.net/
تويتر | https://twitter.com/AlsisiOfficial
فيسبوك | https://www.facebook.com/AlSisiofficial
انستاجرام | http://instagram.com/alsisiofficial
يوتيوب | http://www.youtube.com/Alsisiofficial
جوجل بلس | https://plus.google.com/+Alsisiofficial
البرنامج الانتخابي | http://www.sisi2014.com/
تطبيق الموبايل | http://goo.gl/SiU8SB
</t>
  </si>
  <si>
    <t>OFFICIAL PAGE OF AMB.  AMINA C. MOHAMED, CBS, CAV
CABINET SECRETARY FOR FOREIGN AFFAIRS AND
INTERNATIONAL TRADE OF THE REPUBLIC OF KENYA
(Views are my own)</t>
  </si>
  <si>
    <t xml:space="preserve">Prezident Slovenskej republiky. Spoluzakladateľ charitatívnej organizácie Dobrý Anjel a spoločností Triangel a Quatro. 
Andrej Kiska vyštudoval Elektrotechnickú fakultu Slovenskej technickej univerzity v Bratislave. Má 50 rokov, je ženatý a má 4 deti. Býva v Poprade.
Po ukončení štúdia pracoval ako projektant a v roku 1990 odišiel skúšať šťastie do USA s plánom natrvalo sa tam usadiť. Po roku a pol sa však vrátil na Slovensko s veľkou chuťou podnikať. Založil svoju prvú spoločnosť, ktorá sa zaoberala dovozom, veľkoobchodom a maloobchodom so šperkmi.
V roku 1996 spoluzakladal spoločnosť Tatracredit, s.r.o., ktorá realizovala katalógový splátkový systém Triangel a neskôr aj splátkový systém Quatro. Triangel a Quatro sa stali najväčšími splátkovými systémami na Slovensku. V roku 2005 kúpila všetky tieto spoločnosti VÚB banka.
Andrej Kiska sa rozhodol zasvätiť svoj život charite. Spolu s priateľom založil v roku 2006 neziskovú organizáciu Dobrý Anjel, ktorá pomáha rodinám s deťmi, ktoré sa vinou závažného, život ohrozujúceho ochorenia dostali do ťažkej finančnej situácie. Počas siedmich rokov svojej činnosti Dobrý Anjel vyzbieral a do posledného centu prerozdelil vyše 19,5 milióna EUR a pomohol viac ako 5 600 rodinám s deťmi. Dobrý Anjel je dnes najúspešnejšia nefiremná charita na Slovensku.
</t>
  </si>
  <si>
    <t xml:space="preserve">Professor Arthur Peter Mutharika is a Malawian politician, author, educator, lawyer and President of the Republic of Malawi since 31st May 2014 . A Charles Nagel Professor of International Comparative Law, and an International Jurist Awardee 2008, Professor Arthur Peter Mutharika has worked in the area of International Justice across the globe. He is an expert in International Economics law and Comparative constitutional law. .
Mutharika received his law degree from the University of London in 1965. He then received his LLM and JSD degrees from Yale University in 1966 and 1969 respectively. As a Professor, he taught at University of Dar es salaam, Tanzania, Haile Sales University, Ethiopia, Rutgers University, USA, The United Nations Institute for Training and Research programme for foreign service from Africa and Asia at Makerere in Uganda and Washington University, USA.
He has also served as an academic visitor at the London School of Economics, UK as well as an advisor to the American Bar Association rule of law initiative for Africa. He also chaired the Institute of Democracy and Policy studies.
He is the current President of the DPP in Malawi. In May 2009, he was elected to the Malawi Parliament as MP for Thyolo East Constituency and he was subsequently appointed by President Bingu Wa Mutharika to the Malawi Cabinet as Minister of Justice and Constitutional Affairs, Minister of Education, Science and Technology and Minister of Foreign Affairs. 
He was sworn in as Fifth President of the Republic of Malawi on 31st May 2014 after being elected President in the first Malawi Tripartite Election.
</t>
  </si>
  <si>
    <t>Brigadier David Granger was sworn in as President of the Cooperative Republic of Guyana on 16th May 2015.
Brigadier Granger is a former Commander of the Guyana Defence Force and National Security Adviser to the President. He received his military training at the Mons Officer Cadet School and the School of Infantry in the United Kingdom, the Jungle Warfare Instruction Centre in Brazil and the Army Command and Staff College in Nigeria.
He was a member of several defence and security agencies. He held the chairmanship of the Central Intelligence Committee and co-chairmanship of the Border and National Security Committee and was a member of the Guyana Defence Board, National Drug Law Enforcement Committee and the Disciplined Forces Commission.
He is a graduate of the University of Guyana where he received his Bachelor’s and Master’s Degrees, the University of the West Indies where he received the post-graduate Diploma in International Relations and the University of Maryland where he was a Hubert H. Humphrey Fellow.
He also attended the Urban Policy Development Workshop at the University of California, Los Angeles; the Defense Planning and Resource Management course at the National Defense University, Washington DC and the Counter-Terrorism Educators’ Workshop at the Joint Special Operations University, Florida, USA. He was also an adjunct professor of National Security Affairs at the Center for Hemispheric Defense Studies at the NDU.</t>
  </si>
  <si>
    <t xml:space="preserve">موقع مكتب الإمام الخامنئي
http://arabic.khamenei.ir
http://instagr.am/khamenei_quote
</t>
  </si>
  <si>
    <t xml:space="preserve">The Honourable Arnaldo Brown, Member of Parliament for East Central St Catherine was appointed Minister of State in the Ministry of Foreign Affairs &amp; Foreign Trade on Friday, January 6, 2012. 
Minister Brown, an attorney-at-law by profession, is responsible for the Diaspora and Foreign Trade portfolios in the Ministry.  His objective for the Diaspora Portfolio is to deepen the engagement between Jamaicans at home and abroad in the country’s journey toward development. 
For the Trade Portfolio, the Minister has identified the trade in services and its growth, facilitation and measurement as a priority. 
With an academic background in Political Sciences and International Relations, having completed his Post Graduate Degree in that field in 2009, and having tutored in the Department of Government at the University of the West Indies, Mona, for two years, the Minister also brings to his portfolios a wealth of experience in Public Service. 
The Minister was Senior Consultant to Dr. the Honourable Peter Phillips, Minister of National Security in the Ministry of National Security (2006-2007). During that time, he was Head of Delegation to the United Nations International Conference on Transnational Organized Crime (Dominican Republic, 2007).
From 2005-2006, Minister Brown was Senior Director in the Access to Information Unit in the Office of the Cabinet. Prior to that, he was Special Advisor to the Minister of Development, Dr. Paul Robertson (2003-2005).
The Minister has also served as Chairman of the Pharmaceutical Appeals Tribunal (2005-2007) and Director of the National Insurance Fund Board (2005-2007). From 2008-2009, he was also a legal consultant for the Jamaica Constabulary Force (JCF) Review Panel and member of the Jamaica Justice Reform Taskforce (2007-2008).
Having been called to the Bar in 2002, Minister Brown practiced law before assuming public office, and in 2007 started his own private practice: Arnaldo A. Brown &amp; Company, Attorneys-at-law.
A former Head Boy at Glenmuir High and University of the West Indies Guild Vice President, the Honourable State Minister has chosen representative politics as his vehicle for public service, having been a beneficiary of the education policies of the country. 
His participation in the Register, Assess &amp; Place (RAP) programme, in collaboration with the HEART Trust/NTA, having himself identified and registered over 400 participants, is but one example of his desire to give back to Jamaica. 
Politically, Minister Brown is the Chairman of East Central St. Catherine, Member of the National Executive Council, Vice Chairman of Region Four of the Peoples National Party (PNP), as well as Legal Advisor to the region.
In addition to his interest in education, Minister Brown places priority on Community Development.
Raised in Hampton Court, St. Thomas, Jamaica, Minister Brown is an avid football fan and is married to Sharon (nee Blair). The couple has two (2) young children – a son, Jaden and a daughter Analiese.
</t>
  </si>
  <si>
    <t>Official Facebook page of Ashraf Ghani, President of Islamic Republic of Afghanistan.
Twitter: @ashrafghani</t>
  </si>
  <si>
    <t xml:space="preserve">Overview
Dr Ashraf Ghani grew up in Afghanistan before pursuing his education abroad. Like so many Afghans, foreign invasion and civil war led to the persecution of his family and forced him to remain in exile. Whilst abroad he became a leading scholar of Political Science and Anthropology and then worked at the World Bank where he learned the tools of international development assistance. Following the fall of the Taliban in 2001 he returned to Afghanistan seeking to devote his unique skills and knowledge to the task of rebuilding the country. He advised interim President Karzai and served as the Finance Minister in the Transitional Islamic State of Afghanistan until December 2004. During his tenure as Finance Minister, he designed a package of reforms and initiatedseveral public investment programs that led to significant improvements in the livelihoods of ordinary Afghans across the country. He declined to join the new elected Government in December 2004. However, he remained an influential voice in the political circles both in Afghanistan and abroad.
Early Life
Ashraf Ghani was born to an influential family in Afghanistan in 1949, and spent his early life in the Province of Logar. He completed his primary and secondary education in Habibia High School in Kabul. Growing up in Kabul under monarchy, where his father worked in various senior capacities, he has been immersed in politics from his early days.
Education and Early Career
As a young man Ashraf travelled to Lebanon to attend the American University in Beirut, where he met his future wife, Rula, and earned his first degree in 1973. He returned to Afghanistan in 1974 to teach Afghan studies and Anthropology at Kabul University before winning a government scholarship to study for a Master’s degree in Anthropology at New York’s Columbia University. He left Afghanistan in 1977, intending to be away for two years. When pro-Soviet forces came to power, most of the male members of his family were imprisoned and he was stranded in the US. He stayed at Columbia University and won his Ph.D. there, with a doctoral thesis (Production and domination: Afghanistan, 1747-1901) and was immediately invited to teach at University of California, Berkeley (1983) and then at Johns Hopkins University (1983-1991). During this period he became a frequent commentator on the BBC Dari and Pashto services, broadcast in Afghanistan
International Career
In 1991, Dr. Ghani joined the World Bank as lead anthropologist, advising on the human dimension to economic programs. He served for 11 years, initially working on projects in East Asia, but moving in the mid-nineties towards articulating the Bank’s social policy and reviewing country strategies, conditionalities, and designing reform programs. In 1996, he pioneered the application of institutional and organizational analysis to macro processes of change and reform, working directly on the adjustment program of the Russian coal industry and carrying out reviews of the Bank’s country assistance strategies and structural adjustment programs globally. He spent five years in China, India, and Russia managing large-scale development and institutional transformation projects. Whilst at the World Bank Dr Ghani attended the Harvard-INSEAD and Stanford business schools leadership training program.
Work After 2001
Following the ousting of the Taliban in late 2001, Dr Ghani was asked to serve as Special Adviser to Ambassador Lakhdar Brahimi, the UN Secretary General’s special envoy to Afghanistan. In that capacity, Dr Ghani returned to Afghanistan and worked on the design, negotiation and implementation of the Bonn Agreement, which set out the roadmap for transition to a new government based on popular consent. During the Interim Administration, Dr Ghani served, on a pro bono basis, as Chief Adviser to Interim President Karzai and was among the first officials to disclose his assets. In this capacity, he worked on the preparation of the Loya Jirgas (grand assemblies) that elected president Karzai and approved the constitution.
Work As Finance Minister
As Afghanistan’s Finance Minister for the duration of the Transitional Administration, Dr Ghani is widely credited with the design and implementation of some of the most extensive and difficult reforms of the period. He issued a new currency in record time; computerized the operations of treasury; institutionalized the single treasury account; adopted a policy of no-deficit financing; introduced the budget as the central instrument of policy; centralized revenue; reformed the tariff system and overhauled customs; and instituted regular reporting to the cabinet, the people of Afghanistan, and international stakeholders as a tool of transparency and accountability.
Dr Ghani has combined personal integrity with extremely tough measures against corruption. When he became Finance Minister he fired corrupt officials from the Finance Ministry, ignoring those who threatened to take revenge. He refused to pay the army until they produced a genuine roster of soldiers, rightly suspecting that the figures were exaggerated so as to claim extra money.
Dr Ghani harnessed his knowledge of the international system to break new ground in coordinating donor assistance. He required donors to keep their interventions to three sectors, thereby bringing clarity and mutual accountability to their relations with government counterparts, and preparing a development strategy that put the Afghans in the driver’s seat regarding accountability for their future.
In recognition of his services, he was awarded the Sayed Jamal-ud-Din Afghan medal, the highest civilian award in the country. He was recognized as the Best Finance Minister of Asia in 2003 by Emerging Markets for his efforts.
On March 31-April 2004, he presented a seven-year program of public investment, Securing Afghanistan’s Future, to an international conference in Berlin attended by 65 finance and foreign ministers. Described as the most comprehensive program ever prepared and presented by a poor country to the international community, Securing Afghanistan’s Future was prepared by a team of one-hundred experts working under the supervision of a committee chaired by Dr Ghani. The concept of a double-compact, between the donors and the government of Afghanistan on the one hand and between the government and people of Afghanistan on the other, underpinned the program of investment in Securing Afghanistan’s Future. The donors pledged $8.2 billion at the conference for the first three years of the program –- the exact amount asked by the government — and agreed that the government’s request for a total seven-year package of assistance of $27.5 billion was justified.
Throughout his career, Dr Ghani has focused relentlessly on poverty eradication through the creation of wealth and the establishment of the rights of citizenship. In Afghanistan, he is attributed with designing the National Solidarity Program, a program of bloc grants to villages in which elected village councils determine both the priorities and the mechanisms of implementation. The program has been rolled out across the country and has become so successful that other countries around the world are seeking to emulate it. Dr Ghani also partnered with the Ministry of Communication to ensure that telecom licenses were granted on a fully-transparent basis. As a result, the number of mobile phones in the country jumped from 100 in July 2002 to over a million at the end of 2005. Private investment in the sector exceeded $200 million and the telecom sector emerged as one of the major sectors of revenue generation for government.
After the election of President Karzai in October 2004, Mr Ghani declined to join the cabinet and instead asked to be appointed as Chancellor of Kabul University. As Chancellor, he was engaged in articulating the concept of shared governance among the faculty, students, and staff and advocating a vision of the University where men and women with skills and commitment to lead their country in the age of globalization can be trained.
Dr Ghani subsequently founded the Institute for State Effectiveness, to help governments and their international partners to build more effective, accountable systems of government. As Chairman of the Institute Dr Ghani co-authored a book , Fixing Failed States, to international critical acclaim.
</t>
  </si>
  <si>
    <t>Atifete Jahjaga is the first woman President of the Republic of Kosovo, elected by the Parliament of Kosovo on April 7, 2011. President Jahjaga is the youngest female world leader to be elected, born on 20 April 1975, in Rashkoc – Gjakova. She is also the first female head of state in modern Balkans. Since March 2012 President Jahjaga is member of the Council of Women World Leaders (CWWL).
Mrs. Jahjaga had been the Deputy General Director of the Police of Kosovo from February 2009. She had served as a police officer since the establishment of the Kosovo Police in early 2000, progressing to responsibilities at a regional level and then to General Headquarters. Early in her career, President Jahjaga served in different positions in the implementation of law and order, among others in the professional standards unit, human resources department, personnel and training department, administration of the Kosovo Police and border police.
She completed her studies at the Faculty of Law of the University of Prishtina, in 2000. In 2006-2007, she attended a postgraduate certification program in Police Management and Penal Law at the University of Leicester in the United Kingdom, Postgraduate Certification in Crime Science at the University of Virginia in the United States in 2007.
President Jahjaga has also attended professional and research programs at the European Centre for Security Studies “George C. Marshall” Germany, at the National Academy of the FBI in the USA and at the Department of Justice in the USA.
In addition to her native Albanian, President Jahjaga also speaks Serbian and English. She is married to Mr. Astrit Kuçi and lives in Prishtina.</t>
  </si>
  <si>
    <t>Herzlich willkommen auf der Facebook-Seite des Auswärtigen Amts!
www.diplo.de/Impressum_Datenschutz</t>
  </si>
  <si>
    <t xml:space="preserve">الصفحـة الرسميّـة للباجـي قائـد السبسـي الرئيس الخامس للجمهورية التونسية 
</t>
  </si>
  <si>
    <t xml:space="preserve">Ongepast commentaar kan weggehaald worden.
Les commentaires inappropriés peuvent être supprimés.
Inappropriate comments may be deleted.
</t>
  </si>
  <si>
    <t>Utenriksminister i Regjeringen Solberg fra Høyre.
Jeg forsøker å svare på noen spørsmål, men ber om forståelse for at jeg ikke rekker å svare på alt.</t>
  </si>
  <si>
    <t xml:space="preserve">Hets, rasisme og grove krenkelser på denne siden vil bli slettet.
Henvendelser som gjelder saker som behandles og/eller skal behandles i departementet vil ikke besvares. Disse bes sendes til postmottak@mfa.no. </t>
  </si>
  <si>
    <t>http://www.predsednik.si
http://www.borutpahor.si/ https://twitter.com/borutpahor</t>
  </si>
  <si>
    <t>Borut Pahor je leta 1987 diplomiral iz politologije s temo Prizadevanja neuvrščenih za mirno reševanje sporov med članicami gibanja, za kar je prejel tudi nagrado Prešernovega sklada in Zoretovo nagrado.
Politično delovanje
Na novogoriški gimnaziji je bil leta 1978 v vodstvu mladinske organizacije (ZSMS). V ZKS je vstopil proti koncu študija mednarodne politologije na tedanji Fakulteti za sociologijo, politologijo in novinarstvo v Ljubljani leta 1986. V tretjem in četrtem letniku je bil na čelu fakultetne ZSMS, v šolskem letu 1986/87 pa je neuspešno kandidiral za predsedstvo univerzitetne konference ZSMS.
Leta 1988 je v enem od člankov v strankinem tedniku Komunist kritiziral koncept avantgardne vloge partije in razmišljal o sestopu z oblasti. Leta 1989 se je znotraj ZKS začel ustanavljati Demokratični forum, podmladek ZKS. Vodenje je prevzel Pahor. S 26 leti je postal najmlajši član centralnega komiteja Zveze komunistov Slovenije, nato pa še član njegovega predsedstva.
Leta 1990 je bil delegat na zadnjem, januarskem kongresu Zveze komunistov Jugoslavije in ga tudi predčasno zapustil skupaj s celotno slovensko delegacijo.
Borut Pahor je bil podpredsednik Združene liste socialnih demokratov od njene ustanovitve leta 1993 do tretjega kongresa 15. marca 1997, ko je bil z veliko večino izvoljen za predsednika stranke. Leta 1997 je od Janeza Kocijančiča prevzel vodenje Združene liste socialnih demokratov, sedaj Socialni demokrati, ki jo vodi še danes. Leta 2004 je postal član Predsedstva PES - Stranke evropskih socialdemokratov.
Parlamentarno delovanje
Leta 1990 je bil na listi ZKS-SDP prvič izvoljen v takratno Skupščino Socialistične republike Slovenije. Postal je predsednik komisije za vprašanja mladih. V drugem delu mandata je postal podpredsednik komisije za mednarodno sodelovanje.
Leta 1992 je bil izvoljen za poslanca v 1. državni zbor Republike Slovenije. V tem mandatu Državnega zbora Republike Slovenije je bil namestnik predsednika odbora za zunanjo politiko, od leta 1995 pa tudi njegov predsednik. V obdobju 1992-1996 je bil član komisije za evropske zadeve, komisije za nadzor nad delom varnostnih in obveščevalnih služb in odbora za obrambo, vodil pa je tudi slovensko delegacijo v Parlamentarni skupščini Sveta Evrope.
Od samega začetka je sodeloval in kasneje tudi vodil slovensko parlamentarno delegacijo v Svetu Evrope. Leta 1996 je bil izvoljen za enega od podpredsednikov delegacije. V Parlamentarni skupščini Sveta Evrope v Strasbourgu je bil predsednik Ad Hoc komiteja za enake možnosti spolov. V letih 1996/1997 je bil član Izvršnega komiteja Mednarodne zveze parlamentarcev. Leta 1998 je bil izvoljen v predsedstvo socialistične skupine v Svetu Evrope.
V letih 1993 do 1997 je bil član Skupščine Zahodnoevropske unije.
Leta 1996 je bil izvoljen v 2. državni zbor Republike Slovenije. Bil je član odbora za mednarodne odnose, ustavne komisije, odbora za obrambo, vodja delegacije Državnega zbora v Parlamentarni skupščini Sveta Evrope ter član Izvršnega odbora Mednarodne parlamentarne organizacije. 
Leta 1996 je bil izvoljen tudi za podpredsednika Državnega zbora in funkcijo opravljal do aprila 1997. Leta 1997 je kandidiral za ministra za zunanje zadeve, vendar je predlog mandatarja dr. Janeza Drnovška v Državnem zboru dobil en glas premalo.
Leta 1997 je od Janeza Kocijančiča prevzel vodenje Združene liste socialnih demokratov, stranko, zdaj Socialnih demokratov pa vodi še danes.
Po volitvah leta 2000, na katerih je bil izvoljen v 3. državni zbor Republike Slovenije, je postal predsednik Državnega zbora in to funkcijo opravljal skoraj do konca mandata. Leta 2004 je bil kljub zadnjemu mestu na listi ZLSD izvoljen v Evropski parlament; deloval je kot član poslanske skupine socialistov. 
Bil je član Skupine socialdemokratov v evropskem parlamentu, član Odbora za proračunski nadzor, član Odbora za ustavne zadeve, nadomestni član Odbora za zunanje zadeve in podpredsednik Delegacije pri Skupnem parlamentarnem odboru EU-Hrvaška. 15. oktobra 2008 je njegov mandat v Evropskem parlamentu potekel, ker je bil izvoljen v 5. državni zbor Republike Slovenije.
Na predsedniških volitvah 2007 je dolgo veljal za kandidata z možnostmi za zmago, vendar se je po dolgotrajnem premisleku in upoštevaje stališča stranke 22. junija odločil, da bo stranko raje popeljal na parlamentarne volitve leto pozneje.
Delovanje v vladi
Pod njegovim vodstvom je stranka Socialnih demokratov na državnozborskih volitvah 21. septembra 2008 dosegla relativno zmago in potrojila število poslanskih mandatov; posledično ga je predsednik republike predlagal za mandatarja. 7. novembra istega leta pa je bil v Državnem zboru potrjen za novega mandatarja. 21. novembra 2008 je bila na njegov predlog v Državnem zboru izvoljena nova koalicijska vlada.
4. novembra 2009 je s hrvaško premierko Jadranko Kosor v Stockholmu podpisal t. i. arbitražni sporazum, ki določa nadaljnje reševanje vprašanja meje med Slovenijo in Hrvaško, ki od osamosvojitve obeh držav leta 1991 še ni določena, pred mednarodnim arbitražnim sodiščem. Arbitražni sporazum je bil kasneje ratificiran v hrvaškem saboru, slovenskem parlamentu in, z večinsko voljo slovenskih volivcev, na naknadnem zakonodajnem referendumu 6. junija 2010.
Julija 2011 je začasno (za največ tri mesece) prevzel tudi Ministrstvo za javno upravo Republike Slovenije.
20. septembra je Državni zbor Republike Slovenije v paketnem glasovanju zavrnil vse ministrske kandidate (s 36 glasovi za in 51 proti); ker je Pahor na njihovo izvolitev vezal tudi zaupnico vladi, je bila posledično izglasovana tudi nezaupnica.
Do sestave nove vlade je Pahorjeva vlada opravljala le tekoče zadeve.[4] S tem je vlada postala tretja vlada v zgodovini samostojne Slovenije (po 1. in 4. vladi), ki je predčasno končala svoj mandat.
Med pripravami na državnozborske volitve je Pahor 18. oktobra dejal, da razmišlja o odstopu s položaja predsednika SD po volitvah oz. pred spomladanskim kongresom stranke.
Na državnozborskih volitvah leta 2011 je kandidiral na listi SD v Novi Gorici in bil ponovno izvoljen za poslanca. Trenutno je stranka SD v opoziciji, saj ni želela vstopiti v desno-sredinsko koalicijo.</t>
  </si>
  <si>
    <t>07.11.2014 г. - Понастоящем: Министър-председател на Република България.
10.01.2010 г. - Понастоящем: Председател на ПП ГЕРБ.
21.05.2013 - 24.07.2014 г.: Народен представител от ПП ГЕРБ в 42-то Народно събрание на Република България.
27.07.2009 – 21.02.2013 г.: Министър–председател на Република България.
10.11.2005 г.: Назначен на длъжност кмет на Столична община, с решение № 270 от 06.11.2005г. на Столичен Общински Съвет.
01.09.2001 г.: Назначен на длъжност Главен секретар на МВР с указ № 194/2001 на Президента на република България, а със заповед на Министъра на вътершните работи му е присъдено звание „полковник” от МВР. С указ № 32/2002 на Президента на Република България е удостоен със звание генерал-майор, а на 25.06.2004 г. е удостоен със званието генерал-лейтенант.
1991 г.: Основава фирма „ИПОН-1” ООД, която е сред най-големите охранителни фирми в страната. Фирмата членува в Световната организация на охранителите IAPPA, а Бойко Борисов е персонален член на организацията.
1985 – 1990 г.: Преподавател във Висшия институт за подготовка на офицери и научноизследователска дейност на МВР. Защитава дисертация на тема “Психо-физическата подготовка на оперативния състав” и му е присъдена научната степен „кандидат на науките” (равностойна на „доктор”). През 1990г. напуска системата на МВР.
1982 г.: Командир на взвод, впоследствие - командир на рота.
Образование:
1982 г.: Дипломира се във Висшата специална школа на МВР като инженер по специалността "Противопожарна техника и безопасност" с чин лейтенант. 
7 November 2014 - Present: Prime Minister of the Republic of Bulgaria.
10 January 2010 - Present: Leader of PP GERB.
21 May 2013-24 July 2014: Member of Parliament from the Parliamentary Group of GERB PP, 42nd National Assembly.
2009-2013: Prime Minister of the Republic of Bulgaria.
10 November 2005: Elected Mayor of the Capital City of Sofia. Appointed by virtue of Sofia Municipal Council Decision No 270/06.11.2005.
1 September 2001: Appointed Secretary General of the Interior Ministry by Decree No 194/2001 of the President of the Republic of Bulgaria. Promoted to ‘Colonel’ pursuant to an ordinance of the Minister of Interior. Awarded the rank of ‘Major General’ by Decree No 32/2002 of the President of the Republic of Bulgaria. On 25 June 2004 awarded the rank of ‘Lieutenant General’. 
1991: Established IPON-1, one of the largest security companies in the country and corporate member of the International Association of Personal Protection Agents (IAPPA).
Boyko Borissov is an individual member of IAPPA. 
1985–1990: Lecturer at the Higher Institute for Police Officers Training and Scientific Research of the Ministry of Interior. Awarded a ‘Doctor of Science’ degree for his dissertation thesis “Psycho-Physical Training of Operational Staff”.
1990: Relinquished the system of the Ministry of Interior.
1982: Platoon commander, company commander.
EDUCATION:
1982: Graduated from the Higher Special School of the Ministry of Interior, majoring in “Anti Fire Equipment and Safety”. Awarded the rank of ‘Lieutenant’.</t>
  </si>
  <si>
    <t>Zoti Bujar Nishani u lind më 29 shtator 1966 në qytetin e Durrësit.
Studimet e larta i kreu në Akademinë Ushtarake “Skënderbej” në Tiranë, në vitin 1988. Ka kryer studimet pasuniversitare në Kaliforni, në Shtetet e Bashkuara të Amerikës, për “Menaxhimin e Resurseve të Mbrojtjes”, në vitin 1996. Studioi për Jurispudencë në Fakultetin e Drejtësisë, në Universitetin e Tiranës, ku u diplomua si jurist në vitin 2004. Në vitin 2005 merr titullin “Master”, në Studimet Evropiane, në Shkollën e Studimeve Evropiane, pranë Universitetit të Tiranës.
Karrierën profesionale e nisi si pedagog në Akademinë Ushtarake “Skënderbej” në vitin 1988. Më pas, në vitin 1993 punoi në Drejtorinë për Marrëdhëniet me Jashtë në Ministrinë e Mbrojtjes, duke vazhduar në vitin 1994 në Ministrinë e Jashtme në Drejtorinë e Marrëdhënieve me NATO-n dhe në vitin 1996 në Kabinetin e Ministrit të Mbrojtjes. Në vitin 1997 kthehet në profesion të lirë si Kryetar i Forumit të Ushtarakëve Euro-Atlantikë.
Karriera politike e zotit Bujar Nishani ka kaluar nëpër këto etapa: në vitin 1991 anëtarësohet në Partinë Demokratike; në vitin 2001 zgjidhet Sekretar i Degës së Partisë Demokratike për Tiranën; në vitin 2003 zgjidhet anëtar i Këshillit Bashkiak të Bashkisë Tiranë nga lista e Partisë Demokratike; në vitin 2005, zgjidhet anëtar i Këshillit Kombëtar të Partisë Demokratike dhe më pas anëtar i Kryesisë Qendrore të kësaj partie.
Në korrik të vitit 2005, zoti Nishani zgjidhet deputet në zonën elektorale 34, në Tiranë si përfaqësues i Partisë Demokratike.
Nga marsi 2007 – shtator 2009 mbajti portofolin e Ministrit të Brendshëm; nga shtatori 2009 – prill 2011 kreu detyrën e Ministrit të Drejtësisë; për t’u rikthyer përsëri në prill të vitit 2011 si Ministër i Brendshëm, detyrë të cilën e mbajti deri në qershor të vitit 2012, kohë në të cilën Kuvendi i Shqipërisë e zgjodhi në detyrën e Kreut të Shtetit.
Në 24 korrik 2012, zoti Bujar Nishani betohet në Kuvendin e Shqipërisë si President i Republikës.
Zoti Nishani flet rrjedhshëm gjuhën angleze.
Zoti Bujar Nishani është i martuar me Zonjën Odeta Nishani dhe kanë dy fëmijë, Ersi dhe Fiona Nishan</t>
  </si>
  <si>
    <t xml:space="preserve">Ministër i Punëve të Jashtme të Shqipërisë
Minister of Foreign Affairs of Albania
</t>
  </si>
  <si>
    <t xml:space="preserve">This is the Official Facebook Page of the Government of Botswana
www.gov.bw
www.twitter.com/BWGovernment
</t>
  </si>
  <si>
    <t>CancilleriaPeru</t>
  </si>
  <si>
    <t>www.rree.gob.pe</t>
  </si>
  <si>
    <t>Cuenta oficial del Ministerio de Relaciones Exteriores del Perú. Desde 1821, formulamos, ejecutamos y evaluamos la política exterior del país.</t>
  </si>
  <si>
    <t>Página Oficial de Facebook Presidencia de la República de Honduras
http://www.presidencia.gob.hn</t>
  </si>
  <si>
    <t>국민과 함께하는 청와대 공식 페이스북 페이지 입니다.
박근혜 대통령 페이스북 페이지는
http://facebook.com/ghpark.korea 입니다.</t>
  </si>
  <si>
    <t xml:space="preserve">Page Officielle de la Présidence de la République de Madagascar - Palais de Iavoloha
Pejy Ofisialy - Repoblikan'i Madagasikara - Lapan'i Iavoloha </t>
  </si>
  <si>
    <t xml:space="preserve">Ministry of Foreign Affairs - Official Page
Visit our website: www.mfa.gov.cy     /     Follow us on twitter:    @CyprusMFA         </t>
  </si>
  <si>
    <t>Diplomirao je na Fakultetu političkih nauka u Beogradu.
Bio je prvi predsednik Mladih socijalista Beograda od 1990. godine i portparol SPS od 1992. do 2000. godine.
Funkciju predsednika Gradskog odbora SPS Beograda vršio je od 2000. do 2003. godine.
Bio je član Parlamentarne delegacije Narodne skupštine Republike Srbije u Parlamentarnoj skupštini Saveta Evrope. Bio je predsednik Poslaničke grupe u Narodnoj skupštini Republike Srbije i u Skupštini SRJ i savezni poslanik u Veću građana Savezne skupštine Savezne Republike Jugoslavije od 1992. godine. 
Vršio je funkciju ministra za informisanje u takozvanoj prelaznoj Vladi Republike Srbije od oktobra 2000. do januara 2001. godine. 
Bio je predsednik Košarkaškog kluba "Partizan" iz Beograda i potpredsednik Jugoslovenskog olimpijskog komiteta.
Predsednik je Socijalističke partije Srbije od decembra 2006. godine. 
Jula 2008. godine stupio je na dužnost prvog potpredsednika – zamenika predsednika Vlade Srbije i ministra unutrašnjih poslova.
Govori engleski i ruski jezik.
Oženjen, otac dvoje dece.</t>
  </si>
  <si>
    <t>¡Viva la República Dominicana! Página oficial del Presidente constitucional de la República Dominicana.
Únete a RedD16: http://soy.d16.do</t>
  </si>
  <si>
    <t xml:space="preserve">This is the Official Page of the Department of Foreign Affairs, Republic of the Philippines.
</t>
  </si>
  <si>
    <t xml:space="preserve">Página oficial de la Presidencia de la República del Paraguay.
www.presidencia.gov.py
</t>
  </si>
  <si>
    <t xml:space="preserve">His Excellency Dr. Abdullah Abdullah
Chief Executive of the Islamic Republic of Afghanistan
His Excellency Dr. Abdullah Abdullah is the Chief Executive of the Islamic Republic of Afghanistan.  He is a key political figure in Afghanistan, who has held numerous prominent positions during his illustrious political career.
From the early days of the Afghan national resistance against the invasion of the former Soviet Union, up to the campaign for the liberation of his country from the forces of terrorism and extremism, Dr. Abdullah’s relentless efforts for the independence of his people, and commitment to peaceful and democratic Afghanistan has earned himnational and international recognition.
In 1992, Dr. Abdullah served as spokesperson for the Defense Ministry of the Islamic State of Afghanistan. In 1996, he was appointed as Deputy Minister of Foreign Affairs in the Government of the Islamic State of Afghanistan, which was recognized by the United Nations, and the international community as Afghanistan’s legitimate Government, despite the Taliban’s occupation of the capital, Kabul. In 1998, Dr. Abdullah assumed the position of Minister of Foreign Affairs of Afghanistan. 
On December 22, 2001, during the historic Intra-Afghan talks in Bonn, Germany, he was selected to serve as Minister of Foreign Affairs in the Interim Administration of Afghanistan, led by President Karzai.  In June 2002, Dr. Abdullah was again confirmed as Minister of Foreign Affairs of the Transitional Islamic State of Afghanistan in the Loya Jirga (grand council which chose Afghanistan’s new transitional government.)
Dr. Abdullah subsequently served as Minister of Foreign Affairs of the Islamic Republic of Afghanistan from 2001-2006. In that capacity, he eloquently and successfully advocated Afghanistan’s foreign policy at the international level and played a vital role in the consolidation of Afghanistan’s foreign relations with the broader international community.
In 2006, after leaving his post as Foreign Minister, Dr. Abdullah served as Secretary General of the Massoud Foundation.
With an aim of bringing change and hope to the Afghan people, Dr. Abdullah registered as a candidate for Afghanistan’s 2009 Presidential elections. He ran a highly impressive and dynamic Presidential campaign under the slogan of “Hope and Change,” and a national agenda to institute needed reforms, and change Afghanistan’s system of governance from a Presidential to a Parliamentary system.
Unofficial and non-certified electoral results of Afghanistan’s 2009 Presidential elections were announced on September 16, 2009, showing that Dr. Abdullah was in second position of the total votes cast. A second round runoff election was called between the Incumbent President Hamid Karzai and Dr. Abdullah after the Electoral Complaints Commission concluded a vigorous investigative process and disallowed a large number of questionable ballots, with the majority of those votes being in favor of the Incumbent Hamid Karzai.
On November 1, 2009, he announced he would not participate in the second round of the Presidential elections, due to concerns regarding the independent electoral commission’s ability to ensure transparency and credibility of the 2nd round of polls. 
Following the conclusion of the electoral process, Dr. Abdullah broadened his “Coalition for Hope and Change” political party, forming the National Coalition of Afghanistan (NCA). This new party was the onlyDemocratic Opposition to the Government of Hamid Karzai.  In this capacity, he was actively involved in the political process, working with other political figures around the country to institute constructive reform to strengthen governance in governmental institutions, and reform Afghanistan’s political system. 
In October 2014, Dr. Abdullah Abdullah announced his nomination for the third-ever presidential elections in Afghanistan’s history, which took place on 5 April 2014.  The result of the vote count had him significantly ahead of all candidates, having secured 44.65% of ballots casted throughout the country. Based on the decision of the Independent Electoral Commission (IEC), a second round of vote was held on 14 June 2014. However, the second round of polls encountered significant technical difficulties, which led toa political agreement between the two top vote getters.
That agreement led to the formation of Government of National Unity, with Dr. Ghani serving as President, and Dr. Abdullahas Chief Executive of the Islamic Republic of Afghanistan. 
Dr. Abdullah has earned the respect and admiration of world leaders, and his own people, as a voice of moderation and consensus. He is consistently working for peace and reconstruction in Afghanistan, and to implement a comprehensive reform agenda to achieve a peaceful, stable, democratic and prosperous Afghanistan. 
Dr. Abdullah believes there is no greater priority than regaining the trust of the Afghan people, who have waited too long for an effective Government, that is able improve the plight of Afghanistan’s citizens. 
Dr. Abdullah is married and has three daughters and one son. He is fluent in Dari, Pashto and English, and is proficient in Arabic and French.
</t>
  </si>
  <si>
    <t>تواصل مع الدكتور إبراهيم الأشيقر الجعفري على انستغرام على الحساب
aljaffaary</t>
  </si>
  <si>
    <t>وُلِد السيد إبراهيم الأشيقر الملقب بـ (الجعفري) في مدينة كربلاء المقدسة ليلة المولد النبوي الشريف عام 1947م - 1368هـ، وعاش في كنف والديه، السيد عبد الكريم بن حمزة الأشيقر والعلوية رحمة بنت السيد هاشم الأشيقر حتى فارق والده الحياة، وكان في الرابعة من العمر، ليبقى في ظل أمه السيدة (رحمة) التي كانت بالفعل رحمة في حياته، واستمرت رعايتها له حتى وقت متأخر إلى حين وفاتها عام 1980م؛ لتظل تحيا في عقله فكرة متجددة، وتنبض في قلبه عاطفة "متدفقة".
بدأ رحلته الدراسية في مدرسة السبط الابتدائية للبنين عام 1952م، نظراً لقربها من داره الواقع في منطقة "باب السلالمة" إلى جانب الدراسة عمل مع شقيقه الأكبر السيد محمد في التجارة بسوق كربلاء حيث وفـّر السوق فرصة للجعفري بأن يواصل نشاطاً اجتماعياً خاصّاً، لتكون تجربة السوق وعملية التعامل مع الناس عاملاً مساهماً في بناء شخصيته الاجتماعية والقيادية، فلم يكن السوق مصدر رزق، ومجالاً للتعامل مع الناس وحسب إنما شكـّل حافزاً ليطلع على عالم الاقتصاد والسياسة، ورافداً من روافد الثقافة السياسية؛ لما للعلاقة بين السياسة وتقلباتها وبين أسعار البضائع في السوق من ترابط، وتأثير.
عاش الجعفري أجواء انقلاب تموز عام 1958م، وما تبعه من التطورات والتداعيات السياسية والإعلامية والاجتماعية المختلفة.
بدأت مطالعاته الثقافية من خلال قراءته الكتب الإسلامية والأدبية منذ مطلع الستينيات، فانشغل في مطالعاته بادئ الأمر بالقرآنيات، من كتب تفسير القرآن وأسباب النزول وغيرهما، وأخذ بالتوسع المعرفي شيئاً فشيئاً، ولما سطع نجم الإمام الشهيد السيد محمد باقر الصدر الذي أتحف المكتبة الإسلامية بالثقافة والسيرة الواعية للواقع والمجتمع والرسالة، وانفتح الإمام محمد باقر الصدر (رحمه الله) على العراق كله بعقله وقلبه وقلمه، فنهل الشباب من طلاب الجامعات من معين علمه الوافر، ثقافة الصمود والبناء والدعوة، وكان السيد الجعفري أحد أولئك الشباب العراقي.
انخرط في صفوف حزب الدعوة الإسلامية عام 1966م وفي العام ذاته حصل على أعلى معدل على مستوى المحافظة؛ أهّله لدخول كلية الطب/ جامعة الموصل، وكان بيت الجعفري (في الموصل) أيام الدراسة خلية نحل دائبة الإنتاج، يستقبل الوافدين باستمرار، وانعكس سلوكهم وأخلاقهم على من جاورهم من أهالي الموصل الكرام، وامتد إلى المنطقة برمتها؛ مما جعل صيته (بيت الشيعة) يذيع بشكل واسع، وحين تناهى ذلك إلى سمع السيد الصدر توقف عنده باعتزاز.
تحركت علاقة الجعفري وإخوانه، بالإخوة أبناء السُنة على ثلاثة صُعُد، صعيد العلاقات العامة، وصعيد المتدينين، وصعيد العلاقات الخاصة.
فعلى الصعيد العام امتدت العلاقة إلى حيث امتدّ الوسط الطلابي في الكلية من دون أن يحول بينها وبين الآخرين حاجز الاختلاف المذهبي أو السياسي أو القومي بل كان يجد فيهم السند القوي لما يجري على مسرح الحياة في الكلية من سجالات ساخنة، حتى مع الأساتذة.
تزوّج الجعفري عام 1974م، وأنجب ولدين وثلاث بنات.
غادر العراق مع عائلته عام 1980م في شهر شباط متوجهاً إلى سورية، ومنها إلى إيران حتى عام 1990م، ثم قطن في لندن حتى عام 2003.
محطات مهمة في حياة الدكتور الجعفري:
ـ انتـُخِب عام 1980م عضواً في قيادة حزب الدعوة الإسلامية.
ـ شارك في تأسيس المجلس الأعلى الإسلامي، وتصدّى لمسؤولية رئاسة المكتب التنفيذي واللجنة التنفيذية.
ـ انتـُخِب ناطقاً رسمياً لحزب الدعوة الإسلامية.
ـ شارك في تشكيل وقيادة (لجنة العمل المشترك للمعارضة العراقية) عام 1991.
ـ شارك في تشكيل وقيادة (المؤتمر الوطني العراقي الموحد) عام 1992.
ـ شارك في المؤتمرات السياسية العراقية، مثل: (مؤتمر بيروت عام 1991).
ـ دعا إلى تشكيل (ائتلاف القوى الوطنية العراقية) عام 2002م، الذي انضمت إليه (17) من القوى السياسية إلى جانب (33) شخصية سياسية عراقية بمثابة (الهيئة العامة)، وطرح الائتلاف حينها ورقة عمل سياسية ركزت على تحقيق أهداف أساسية منها العمل من أجل إسقاط نظام صدام، وتحرير إرادة الشعب العراقي، وإقامة الحياة الحرة الكريمة في العراق على أساس الآليات الديمقراطية، واستيعاب جميع مكونات الشعب، وكان لائتلاف القوى الوطنية أثر بالغ في الأوساط السياسية الدولية والإقليمية المعنية بالشأن العراقي في تلك المرحلة.
ـ بعد سقوط نظام صدام عام 2003م شغل الدكتور الجعفري منصب أول رئيس لمجلس الحكم في آب 2003م، ومن أبرز المنجزات:
ـ تشكيل لجنة إعداد مسودة الدستور العراقي الجديد من 25 عضواً، وأسس لعلاقات سياسية للعراق الجديد حيث زار سبع دول عربية في سبعة أيام، إضافة إلى زيارته الجامعة العربية في القاهرة، كما شكـّل الجعفري أول حكومة عراقية في العهد الجديد.
ـ شغل الدكتور الجعفري منصب نائب رئيس الجمهورية عام 2004م؛ إذ ساهم بفعالية في تعزيز التوافق والانسيابية في العمل الحكومي بين رئاسة الجمهورية ورئاسة الوزراء، ووجد في عمله كنائب لرئيس الجمهورية فرصة لترسيخ العلاقات العراقية ـ الإقليمية عامة، والعلاقات العراقية ـ العربية خاصة.
ـ شغل منصب رئيس الوزراء عام 2005م كأول رئيس وزراء منتخب للعراق؛ إثر الانتخابات العامة التي شارك فيها الشعب العراقي بكثافة منقطعة النظير في الـ 30 من كانون الثاني 2005م، واستطاع الجعفري أن يحقق منجزات كبيرة خلال سبعة أشهر من حكمه، بالبدء بوضع المشاريع التنموية والواسعة؛ للنهوض بالبنى التحتية المنهارة، وتجاوز التركة الثقيلة التي خلفها النظام المقبور على صعيد التعليم والصحة، والجيش والشرطة، والنقل والاتصالات، ومؤسسات حقوق الإنسان والمجتمع المدني، إضافة إلى تهيئة مستلزمات إعداد وإقرار (الدستور الدائم) للعراق، وانتخاب (مجلس النواب) الدائم بنجاح في إجراءات أمنية ناجحة أيضاً فضلاً عن اهتمامه الكبير بالإعلاميين والشعراء والفنانين والأدباء والرياضيين، كما أرسى دعائم دولة القانون، وساهم في ترسيخ أسس الدولة العراقية الجديدة.
ـ أعلن عن انطلاق تيار الإصلاح الوطني في 31/5/2008م. والذي شارك في أول موسم انتخابي لمجالس المحافظات في كانون الثاني 2009م.
- يشغل حاليا رئاسة التحالف الوطني العراقي.
ـ له عدة بحوث ومؤلفات ودراسات.
ـ كما كتبت عنه عدة كتب، منها: (تجربة حكم)، و(حزام النار)، و(المخاض العراقي) ،و(خطاب الدولة).</t>
  </si>
  <si>
    <t xml:space="preserve">A veteran statesman and politician, he held various cabinet positions in Jordanian governments.
تعود بدايات هذه الصفحة إلى يوم  السبت 25/9/2010 حين قامت مجموعة من الشباب الذي طوقوني وكرموني بدعمهم ومحبتهم بتأسيسها، وحين علمت بوجود هذه الصفحة وتفاعلت معها في مطلع العام 2011، قامت تلك المجوعة مشكورة بتسليمي إدارتها ومتابعتها، وقد دأبت منذ ذلك الحين على تغذيتها بالنشاطات والأفكار والمواقف.
</t>
  </si>
  <si>
    <t xml:space="preserve">Keith Claudius Mitchell was born to Dowlyn and Catherine Mitchell in the tiny west coast village of Brizan on November 12th, 1946. He shares his life with his wife Marietta and their son, Olinga. He received his primary education at the Happy Hill R.C. School and the J.W. Fletcher Memorial School. He went on to the Presentation Brothers College then to the University of the West Indies, Cave Hill Campus, where he gained a Bachelor of Science Degree in Mathematics and Chemistry, followed by a Masters Degree from Howard University and a Doctorate in Mathematics and Statistics from the American University.
This avid cricketer was a member of the Grenada Cricket Team and in 1973 became its Captain as well as that of the combined Windward and Leeward Youth Cricket Team. He taught at the Presentation Brothers College and was a Mathematics Professor at Howard University. He also worked a professional consultant to many Government Departments and private corporations in the United States.
In 1984, he was elected Member of Parliament for St. George North West, and has held it ever since, becoming the longest serving member of the House. In 1989 he was elected Political Leader of the NNP and successfully led the party to victory in 1995. During his first term as Prime Minister he served as Minister of National Security and was the holder of nine other portfolios. His untiring hard work and dedication paid off when in the 1999 General Elections, he lead the NNP into winning all fifteen Constituencies and became the first Prime Minister since Independence to win two consecutive General Elections.
</t>
  </si>
  <si>
    <t xml:space="preserve">President Tony Tan Keng Yam is the seventh and current President of the Republic of Singapore. 
</t>
  </si>
  <si>
    <t>President Tony Tan Keng Yam is the seventh and current President of the Republic of Singapore. He was elected on 27 August 2011 and sworn in on 1 September 2011.
Until July 1, Dr Tony Tan was Executive Director and Deputy Chairman of the Government of Singapore Investment Corporation (GIC) and Chairman of Singapore Press Holdings Limited (SPH). He also serves as Chairman of Singapore’s National Research Foundation (NRF) and Deputy Chairman of the Research, Innovation and Enterprise Council.
He has since resigned from his positions at GIC and SPH and taken leave of absence from other responsibilities to concentrate on running for the office of President of Singapore
He serves as patron of many social and charitable organizations, including the Singapore Dance Theatre, the Singapore Computer Society, SJI International, the Duke-NUS Medical School, the Singapore Swimming Association and the MIT Club of Singapore. Most recently, in May 2011, he was named as the first patron of Dover Park Hospice.
Dr Tan was a Singapore Government State Scholar and earned a First Class Honours Degree in Physics from the University of Singapore. He obtained his Masters degree at the Massachusetts Institute of Technology (MIT) as an Asia Foundation scholar, and a PhD at the University of Adelaide. He later lectured in Mathematics at the University of Singapore, before starting work at OCBC in 1969.
After a decade at OCBC, where he last held the post of General Manager, Dr Tan entered Parliament in 1979, representing Sembawang constituency. He was made a Senior Minister of State in the Ministry of Education in 1979, before joining the Cabinet in 1980. In the same year, he helped establish the new National University of Singapore and served as its first Vice Chancellor. He served in the Cabinet as Minister for Education (1980–81 &amp; 1985–91), Minister for Trade &amp; Industry (1981–86), Minister for Finance (1983–85), and Minister for Health (1985–86).
In 1991 Dr Tan returned to the private sector and re-joined OCBC as the Chairman and Chief Executive Officer from 1992–95. He retained his seat in Parliament and continued to serve the people of Sembawang.
In 1995 Dr Tan was asked to return to Cabinet as Deputy Prime Minister and Minister for Defence. In 2003 he became the first Co-ordinating Minister for Security and Defence, while retaining the post of Deputy Prime Minister.
Dr Tan stepped down from Cabinet in 2005 and took on his positions in GIC, SPH and NRF.
Dr Tan is married to Mary Chee Bee Kiang. They have four children.</t>
  </si>
  <si>
    <t>Elbegdorj Tsakhia was elected the President of Mongolia on May 25, 2009 and sworn into office on June 18, 2009. He has served four terms in Parliament, holding positions of Vice Speaker and Majority Leader, and twice as Prime Minister.
President Elbegdorj ledthe peaceful democratic revolution in 1990 that ended the 70-year-long communist rule in the country. He has initiated and led the country’s major social and economic reforms since 1990, these includeeconomic liberalization policies, privatization of livestock, housing policies, reducing tax levels and eliminating bureaucracy and red-tape. Establishing justice, fighting corruption and promoting direct participatory democracy have always topped his political and social agenda. Inspired by Mongolia’s achievements, President of Kyrgyzstan has sent its lawmakers to Mongolia in April 2011 to study and learn from the young democracy.
Raised close to nature as a nomad, President Elbegdorj actively speaks outfor environmental conservation thus he has set forth environmental protection as one of his core presidential policies.
Ever since his first Premiership in 1998, President Elbegdorj has proclaimed a fight against both poverty and corruption. He has continued this fight till the present as President.
President Elbegdorj initiated Mongolia’s first comprehensive judicial reform. In April 2011, he convened a Judiciary Reform and Justice Forum in Ulaanbaatar, Mongolia. The judicial reform encompasses legislative and institutional reforms, which guarantee political, economic, and legal security of the judiciary.In addition, the reform assures the openness and transparency of the court trials. The reform introduces laws to secureimpartiality of judges while establishing fair, just, merit-based selection of new judges. An important tenet of the judicial reform rests in promoting the role of citizens in judicial procedures as well. Therefore the reform will enable citizen representatives to participate in court trialsin order to promote the legitimacy of the legal system. Moreover the citizen representatives will better the confidence of the public in the courts while increasing their awareness and civic engagement in judiciary. President Elbegdorj also ordered that all judicial decisions must be updated on the Internet without any delay tokeep the public informed.
As the chair of the Community of Democracies, President Elbegdorj launched a number of initiatives that are vital to both mature and emerging democracies around the world.Some of the initiatives include Zero Tolerance to Corruption and Education for Democracy, which he declared during the 66th General Assembly of the United Nations. The Presidents of Finland, Nigeria, Romania, and the Prime Minister of Luxembourg have all shown support for President Elbegdorj’s initiative on Education for Democracy. Reaffirming this agenda, President Elbegdorj led discussions at the UN Alliance for Civilization Forum in December 2011 in Doha, Qatar under the title of, “The Role of Democratic Knowledge and Education in Understanding the Fundamental Basis of Democracy in Different Cultures.”
Aiming to further consolidate democracy in Asia, President Elbegdorj established the Asian Partnership for Democracy initiative within the confines of the Community of Democracies. When asked how Mongolia will impact democracies around globe, President Elbegdorj says: “We do not have anything to teach, but we have something to share [with the rest of Asia and the world]”. Furthermore, within the Community of Democracies President Elbegdorj has developed a special agenda on strengthening civil society and advocating women’s rights, especially their political rights as well.</t>
  </si>
  <si>
    <t>I was first elected to the Dáil in a by-election in the Mayo constituency in 1975 following the death of my father, Henry. I was a member of Mayo County Council from 1975-1995 until my appointment to the Cabinet.
I have been re-elected to the Dáil at the 11 General Elections since, and was elected Taoiseach, March, 2011. I previously served as a Cabinet Minister (Tourism and Trade 1994-97) and Minister of State (Education and Labour ’86-87).</t>
  </si>
  <si>
    <t>Presidente de los Estados Unidos Mexicanos.
Sígueme en Twitter: https://twitter.com/EPN
Y en Instagram:
http://instagram.com/penanieto</t>
  </si>
  <si>
    <t xml:space="preserve">Nací el 20 de julio de 1966. Soy licenciado en Derecho por la Universidad Panamericana y tengo una maestría en Administración por el Instituto Tecnológico y de Estudios Superiores de Monterrey (ITESM).
Comencé a trabajar en el servicio público desde joven, ocupando diversas posiciones en el Gobierno del Estado de México. De 2000 a 2002, fui Secretario de Administración, y de 2003 a 2004 Diputado del Distrito XIII en la LV Legislatura del Estado de México.
En 2005, contendí por la gubernatura del Estado de México. Durante mi campaña recorrí el estado, escuchando a la gente y firmando compromisos de obra pública ante notario.
De esta manera, fui electo gobernador del Estado de México, la entidad federativa más poblada del país. 
Bajo mi responsabilidad se hicieron importantes avances en materia de infraestructura y servicios públicos, como el de salud. Además, se llevó a cabo una reestructuración de las finanzas del estado, con lo cual se logró reducir la deuda pública y aumentar el gasto dirigido a obras y programas, sin necesidad de aumentar impuestos.
Al concluir mi gestión como Gobernador, en 2011, compartí mis deseos por contender a la Presidencia de la República. Tras una intensa campaña electoral, caracterizada por la firma de compromisos nacionales y estatales, obtuve el triunfo el 1º de julio de 2012.
A partir del 1 de diciembre, soy Presidente de los Estados Unidos Mexicanos. El objetivo principal de mi gobierno es llevar a México a su máximo potencial. </t>
  </si>
  <si>
    <t>On 30 August 2014, EU heads of state or government elected me as President of the European Council. I started in this job on December 1, 2014 for an initial term of 2,5 years. 
From November 2007 to September 2014 I served as Prime Minister of Poland. I was the longest serving PM of the Third Republic of Poland and the first Prime Minister to be re-elected since the fall of communism in Poland. Before that, I was active in the Polish Senate and Sejm (Lower House of Parliament).
I studied history at the Faculty of Humanities of the University of Gdańsk, where I was one of the creators of the Students Solidarity Committee. I have worked as a journalist and for seven years, I earned my living as a manual labourer in the “Świetlik” co-operative.
I was born in Gdańsk on 22 April 1957. I am married and have two children: daughter Katarzyna and son Michał.</t>
  </si>
  <si>
    <t xml:space="preserve">Ministre Evans PAUL 
Evans Paul est né à Port-au-Prince  le 26 novembre 1955.
Issu d’une famille modeste, il a vécu une partie de son enfance à Morne Rouge, Première Section Communale de la Plaine du Nord.
Dramaturge, metteur en scène et commentateur de radio.
Evans Paul a fondé et dirigé la troupe de théâtre KPK Konbit Pitit Kay de 1977 à 1998. 
Coauteur de la pièce à succès Debafre, Evans Paul a écrit et mis en scène Jeneral Lakwa, Debride, Levesele…..
Animateur de l’émission Plume à la main, sur Radio Caraïbes de 1974 à 1976 d’où le sobriquet Compère Plume aujourd’hui KP.
Animateur de l’émission Konbit Pitit Kay sur Radio Cacique de 1977 à 1980. Professeur d’Art Dramatique et de Sciences Sociales à l’Ecole Normale Méthodiste.
Professeur de Civisme et Société à l’Académie Diplomatique et Consulaire Evans Paul a étudié la communication et l’art dramatique au Conservatoire National d’Art Dramatique.
Autodidacte en Sociologie et en Sciences Politiques, il est détenteur d’un certificat de la Harvard…
Cofondateur du Komite Inite Demokratik (KID) en 1986, devenu Konfederasyon Inite Demokratik (KID) en 1987, Parti Konvansyon Inite Demokratik (KID) depuis 1995.
Maire élu de Port-au-Prince avec 88% de voix du suffrage en 1990. Sur son mandat de quatre (4) ans, il n’a pu exercer ses fonctions que pendant environ un (1) an, sept (7) mois  en 1991 et huit (8) mois en 1995.
Martyr de la lutte pour l’instauration de la démocratie en Haïti, Evans a été plusieurs fois arbitrairement arrêté, torturé et incarcéré au cours de ses plus de trente (30) années de lutte.
Entrepreneur, promoteur de l’artisanat et d’art plastique, Evans Paul est connu pour son esprit de pardon et de modération.
Militant Politique, Apôtre du Vivre Ensemble, le leader du Parti Konvansyon Inite Demokratik (KID) est devenu le 25 Décembre 2014, le 18e Premier Ministre Haïtien et le premier Homme Politique d’avant-garde à occuper cette fonction.
</t>
  </si>
  <si>
    <t xml:space="preserve">Welcome to the official page of Federica Mogherini
More here:
http://ec.europa.eu/commission/2014-2019/mogherini_en
http://www.eeas.europa.eu/
</t>
  </si>
  <si>
    <t>Sono nata a Roma il 16 giugno del 1973, sono sposata con Matteo e mamma di due magnifiche bimbe, Caterina (del 2005) e Marta (del 2010).
Dal 1 Novembre 2014 sono l'Alto rappresentante dell'Unione per gli affari esteri e la politica di sicurezza e Vice Presidente della Commissione Europea. Sono stata Ministro degli Affari Esteri dell’Italia da febbraio a ottobre 2014 e membro del Parlamento italiano (nella Camera dei Deputati), dove sono stata eletta per la prima volta nel 2008.
In veste di parlamentare, sono stata Presidente della delegazione italiana all’Assemblea parlamentare della NATO e Vicepresidente del suo comitato politico (2013-2014), membro della delegazione italiana all’Assemblea parlamentare del Consiglio d’Europa (2008-2013), segretario della commissione Difesa (2008-2013) e membro della commissione Affari esteri. Ho anche svolto l’incarico di coordinatrice del gruppo interparlamentare per la Cooperazione allo sviluppo.
Sono socia dello IAI (Istituto Affari Internazionali), membro del Consiglio per le relazioni fra Italia e Stati Uniti, e fellow del German Marshall Fund for the United States. Faccio parte del Consiglio dell’European Leadership Network for Multilateral Nuclear Disarmament and Non-Proliferation (ELN) e del Consiglio Internazionale della rete dei Parlamentari per la Non-proliferazione e il Disarmo Nucleare (PNND).
Sono stata parte degli organismi dirigenti del Partito Democratico fin dalla sua fondazione, nel 2007, prima in qualità di responsabile per le Riforme istituzionali, in seguito come membro della Segreteria nazionale e nel 2013-2014 in veste di responsabile per gli affari europei e internazionali. In precedenza, nei Democratici di Sinistra, sono stata responsabile delle Relazioni Internazionali, curando in particolare i rapporti con i Democratici americani, il PSE, il Forum Sociale Mondiale ed Europeo, i movimenti per la pace.
Negli anni precedenti sono stata Vicepresidente dello European Youth Forum e della Ecosy (l'organizzazione dei giovani socialisti europei), membro della Segreteria del Forum della Gioventù della FAO, responsabile Università e poi Esteri della Sinistra giovanile. 
Negli anni '90 ho seguito, da volontaria Arci, le campagne nazionali ed europee contro il razzismo e la xenofobia ("Nero e non solo!" e "All different, all equal" del Consiglio d'Europa). In quegli stessi anni, dopo la maturità classica e qualche lavoretto da call center, mi sono laureata con lode in Scienze Politiche, con una tesi sull'Islam politico fatta durante l'Erasmus all'Istitut de Recherche e d'Etudes sur le Monde Arabe et la Méditerranée (IREMAM) di Aix-en-Provence, in Francia. Parlo correntemente inglese e francese, e solo un po' lo spagnolo.
I was born in Rome on June 16, 1973. I am married to Matteo and have two daughters, Caterina (born 2005) and Marta (2010).
I am the High Representative of the European Union for Foreign Affairs and Security Policy and Vice-President of the European Commission since 1st November 2014. I was the Italian Minister for Foreign Affairs from February to October 2014 and a Member of the Italian Parliament (Chamber of Deputies), where I was elected for the first time in 2008.
During my terms in parliament, I was the Head of the Italian Delegation to the NATO Parliamentary Assembly and Vice-President of its Political Committee (2013-2014); member of the Italian Delegation to the Parliamentary Assembly of the Council of Europe (2008-2013); Secretary of the Defence Committee (2008-2013) and member of the Foreign Affairs Committee. I also coordinated the Inter-Parliamentary Group for Development Cooperation.
I have been in the leadership of the Democratic Party since it was founded, in 2007: first as Secretary for Institutional Reforms, then as a member of the National Council, and in 2013-2014 as Secretary for European and International Affairs. 
Previously I was a member of the Bureau of PES (Party of European Socialists), Vice-President of the European Community Organisation of Socialist Youth (ECOSY), member of the Bureau of the European Youth Forum, and a member of the Secretariat of the Youth Forum of the United Nations Food and Agricultural Organisation (FAO).
I am a member of IAI – Istituto Affari Internazionali – and a fellow of the German Marshall Fund for the United States.
I am also a member of the European Leadership Network for Multilateral Nuclear Disarmament and Non-Proliferation (ELN) and of the Group of Eminent Persons (GEM) of the Preparatory Commission for the Comprehensive Nuclear-Test-Ban Treaty Organization (CTBTO).
I graduated in Political Science at the University of Rome “La Sapienza”. 
I speak English and French, and some Spanish.</t>
  </si>
  <si>
    <t xml:space="preserve">For queries related to other Fijian Government agencies or programs, email us at news@govnet.gov.fj 
Find us at www.fiji.gov.fj </t>
  </si>
  <si>
    <t xml:space="preserve">This is the official page of the Flagstaff House (Presidency of the Republic of Ghana). The page is managed by the FH Communications Bureau.
</t>
  </si>
  <si>
    <t>صفحة الفيسبوك الرسمية لوزارة الخارجية وشؤون المغتربين-المملكة الأردنية الهاشمية
Official Facebook Page for Ministry of Foreign Affairs and Expatriates-HKJ</t>
  </si>
  <si>
    <t>Welcome to the official page in English of the French MFA!
Check out our page in French: http://facebook.com/france.diplomatie</t>
  </si>
  <si>
    <t>Page officielle de François Hollande, président de la République Française.
www.elysee.fr</t>
  </si>
  <si>
    <t>Lebenslauf:
5. Januar 1956
geboren in Detmold, Kreis Lippe
1966 - 1974
Besuch des Neusprachlichen Gymnasiums in Blomberg
1974 - 1976
Bundeswehr
1976 - 1982
Studium der Rechtswissenschaft, seit 1980 zusätzlich der Politikwissenschaft, an der Justus Liebig-Universität in Gießen
1982
Erste Juristische Staatsprüfung
1983 - 1986
Juristischer Vorbereitungsdienst in Frankfurt/M. und Gießen
1986
Zweite Juristische Staatsprüfung
1986 - 1991
Wissenschaftlicher Mitarbeiter am Lehrstuhl für öffentliches Recht und Wissenschaft von der Politik, Fachbereich Rechtswissenschaft, Universität Gießen
1991
Referent für Medienrecht und Medienpolitik in der Niedersächsischen Staatskanzlei
1993 - 1994
Leiter des persönlichen Büros des niedersächsischen Ministerpräsidenten
1994 - 1996
Leiter der Abteilung für Richtlinien der Politik, Ressortkoordinierung und -planung
1996 - 1998
Staatssekretär und Leiter der Niedersächsischen Staatskanzlei
1998 -1999
Staatssekretär im Bundeskanzleramt und Beauftragter für die Nachrichtendienste
1999 - 2005
Auch Chef des Bundeskanzleramtes
November 2005 - Oktober 2009
Bundesminister des Auswärtigen
November 2007 - Oktober 2009
Vizekanzler
Seit September 2009
Mitglied des Deutschen Bundestages
September 2009 - Dezember 2013
Vorsitzender der SPD-Bundestagsfraktion
Seit 17. Dezember 2013
Bundesminister des Auswärtigen
Curriculum vitae
5 January 1956
Born in Detmold, Lippe District
1966 ‑ 1974
Grammar school in Blomberg
1974 ‑ 1976
Military service
1976 ‑ 1982
Read law and from 1980 political science at the Justus‑Liebig‑Universität in Giessen
1982
First state law examination
1983 ‑ 1986
Legal training in Frankfurt am Main and Giessen
1986
Second state law examination
1986 ‑ 1991
Academic assistant, Chair of Public Law and Political Science, Department of Law, Giessen University
1991
Desk officer for media law and policy, State Chancellery of Land Lower Saxony
1993 ‑ 1994
Head of the Office of the Minister-President of Land Lower Saxony
1994 ‑ 1996
Head of the State Chancellery department responsible for policy guidelines and interministerial coordination and planning
1996 ‑ 1998
State Secretary and Head of the State Chancellery of Land Lower Saxony
1998 ‑ 1999
State Secretary in the Federal Chancellery and Commissioner for the Federal Intelligence Services
1999 ‑ 2005
Head of the Federal Chancellery
Since 2009
Member of German Parliament (Deutscher Bundestag)
November 2005 - October 2009
Federal Minister for Foreign Affairs
November 2007 - October 2009
Deputy Chancellor
2009 ‑ 2013
Chair of the SPD parliamentary group
Since December 2013
Federal Minister for Foreign Affairs</t>
  </si>
  <si>
    <t>Minister of Foreign Affairs and Emigrants Gebran Bassil Official Page. 
twitter.com/gebran_bassil</t>
  </si>
  <si>
    <t>안녕하세요? 박근혜 대통령 공식 페이스북입니다.
국민 여러분과 함께 국민 행복, 희망의 새시대를 열겠습니다.</t>
  </si>
  <si>
    <t>Gouvernement de Côte d'Ivoire.
Site web Officiel: http://www.gouv.ci/
Hashtag Officiel: #gouvci</t>
  </si>
  <si>
    <t xml:space="preserve">Page officielle du Gouvernement français
Twitter: www.twitter.com/gouvernementFR
Tumblr: http://gouvernement-fr.tumblr.com
</t>
  </si>
  <si>
    <t xml:space="preserve">الصفحة الرسمية لحكومة دولة فلسطين 
يديرها المركز الإعلامي الحكومي </t>
  </si>
  <si>
    <t>Official Facebook Page.  All official communications from the Prime Minister and Government.
www.samoagovt.ws</t>
  </si>
  <si>
    <t xml:space="preserve">Bun venit pe pagina oficială a Guvernului României pe Facebook! http://www.guv.ro/
</t>
  </si>
  <si>
    <t>Bienvenue sur la Page officielle du Gouvernement de Monaco.
☞ Accédez à l’actualité en temps réel sur mobile : http://goo.gl/vd9w6s</t>
  </si>
  <si>
    <t xml:space="preserve">Iraq’s Prime Minister, Dr. Haider Al-Abadi, has a reputation as a political moderate, a skilled conciliator and an expert on economic development.
Educated at the University of Baghdad, with a doctorate from the University of Manchester in Britain, Dr. Al-Abadi lived in exile in London while Saddam Hussein’s regime ruled Iraq. The Baathist government had executed two of Dr. Al-Abadi’s brothers and imprisoned a third.
Trained as an electrical consultant engineer, Dr. Al-Abadi worked for private companies in Britain, serving as director-general of a high-tech transportation design and development firm in London from 1993 through 2002.
Following the overthrow of Saddam’s regime, Dr. Al-Abadi returned to Iraq in 2003 to help build the new democracy and revive the economy. In recognition of his business acumen and technological know-how, the Iraqi Governing Council selected him as Minister of Communications in September, 2003.
Elected a member of Parliament in 2005 and re-elected in 2010, he served as chairman of Economic, Investment and Reconstruction Committee from 2006-2010 and oversaw the drafting of an important investment law. He became chairman of the Finance Committee in 2011, playing a crucial role in the decisions about the allocation of the 2011-2013 budgets. One of Iraq’s most influential lawmakers, he was elected deputy speaker of Parliament in 2014.
Identified by the Middle East Economic Digest as a key person to watch in Iraq’s reconstruction, he was a leading member of the Iraq Petroleum Advisory Committee, having participated in the Iraq Petroleum Conferences from 2009 through 2012.
As a senior leader in Iraq’s Dawa Party and a member of the governing State of Law Coalition, Al-Abadi has a strong political base. Enjoying good relations with all political blocs, he is an advocate for national reconciliation across religious, regional and ethnic lines.
In an interview with the Huffington Post, Dr. Al-Abadi declared: “We have to be careful not to become involved in a sectarian war. Shias are not against Sunnis, and Sunnis are not against Shias.”
Dr. Al-Abadi was nominated as Prime Minister on August 11, 2014, by Iraq’s President Fuad Masum.
Dr. Al-Abadi is married and has three children.
السيرة الذاتية
الاسم: حيدر جواد العبادي، كانت ولادته في بغداد 1952 ويسكن فيها حالياً، متزوج وله ثلاثة ابناء
عائلته
والده الطبيب المعروف جواد العبادي الذي شغل منصب مدير مستشفى الجملة العصبية في بغداد ومفتش عام وزارة الصحة والذي تمت احالته على التقاعد في 1979 ضمن قائمة تضم 42 طبيب بقرار من رأس نظام البعث بسبب عدم ولائهم للنظام. وقد توفى ودفن خارج العراق بسبب سياسة النظام السابق بعدم السماح للمعارضين بدفن موتاهم في بلده.
اقدم النظام السابق على اعتقال اثنين من اخوته في عام 1980، كان احدهما استاذا جامعياًوالاخرموظفا، وقد تم اعدامهما عام 1982 بتهمة الانتماء لحزب الدعوة الاسلامية. وفي 1981اعتقل حزب البعث الاخ الثالثله وكان حينها طالباً في المرحلة الثانية من كليةالطب،وقد
قضى في السجن مدة عشرة اعوام وبنفس التهمة.
المؤهلات:
حاصل على شهادة الدكتوراه في الهندسة الالكترونية والكهربائية عام 1981 من جامعة مانشستر - انكلترة.
حاصل على شهادة البكالوريوس في الهندسة الكهربائية من الجامعة التكنولوجية عام
1975
اكمل دراسته الاعدادية في الاعدادية المركزية
في بغداد في العام 1970
اكمل الدراسة الابتدائية والمتوسطة في الكرادة الشرقية -بغداد
المناصب السياسية
شغل السيد حيدر العبادي منصب رئيس اللجنة المالية النيابية في مجلس النوّاب العراقي. حيث اشرف على انجاز الموازنة المالية لثلاث سنوات، رغم الصعوبات والخلافات الحادة بين الكتل السياسية انذاك، كما ساهم من خلال موقعه بتعديل رواتب الموظفين واحتساب الشهادة اثناء الخدمة،عمل جاهداًعلىزيادة وتوحيد رواتب المتقاعدين ودعم القطاع الخاص ورعاية الكفاءات والمتميزين والشباب. كما وساهم بصورة فعالة في رفع المستوى المعاشي للمواطنين وحماية الطبقات المحرومة في المجتمع العراقي وتوفير فرص العمل الكريمة للمواطنين ومواصلة دعم الاستثمار الاجنبية في العراق. وأشرف على عملية اعداد ونشر اول وثيقة رسمية لاصلاح النظام المصرفي.
شغل منصب رئيس لجنة الاقتصاد والاستثمار والاعمار للأعوام 2006-2010، وهي من اللجان الاساسية في مجلس النواب العراقي،وكانت من اهم إنجازاته: تشريع قانون الاستثمار ومتابعة تطوير وتأهيل شركات القطاع العام للدولة من خلال التشريعات والتخصيصات المالية. متابعة تنفيذ الموازنات الاستثمارية ومعالجة اسباب التلكؤ في التنفيذ. والسعي لتوفير التسهيلات ومساندة القطاع الصناعي والزراعي وتشجيع الصناعات الوطنية. المساهمة في تشريع حزمة من القوانين الاقتصادية المهمة، منها قانون حماية المستهلك وقانون حماية المنتجات الوطنية وقانون التعريفة الكمركية وقانون المنافسة ومنع الاحتكار وغيرها من القوانين الاساسية لتطوير وحماية الاقتصاد العراقي وتحسين المستوى المعاشي للمواطنين وخلق فرص عمل.
انتخب عام 2006 عضوا في اول مجلس نواب دستوري عن مدينة بغداد.
تولى في عام 2005 إدارة عدة ملفات، منها تعيينه منسقا عاما لمدينة تلعفر لتخليصها من سيطرة القاعدة والارهاب التكفيري، حيث اعتبر ذلك من انجح انجازات الحكومة في ذلك الوقت ومثالا يحتذى به لتعاون الأهالي والعشائر بمختلف انتماءاتهم ومذاهبهم لمواجهة وطرد الارهاب بالوحدة الوطنية بين ابناء المدينة.
تولى مهمة التنسيق مع الامم المتحدة حول المهجرين العراقيين جراء الاعمال الإرهابية. وتولى متابعة مؤسسة المعلوماتية لوضع مقاييس
العمل وأساليب البرمجة.
شغل منصب وزيرالاتصالات عام 2003، حيث أشرف على إعمار البدالات التي تدمرت أبان الحرب وأعاد خدمة الهواتف الارضية في وقت قياسي. واثناء توليه الوزارة، ابتدأ اول خدمة للموبايل والهاتف اللاسلكي والانترنت. كما وضع خطة للوزارة تعتمد تأهيل القدرات العراقية في قطاع الاتصالات، واستراتيجية لتطوير شامل واساسي للبنى التحتية على المستوى القريب والبعيد، وذلك باعتماد أحدث الاساليب التكنولوجية المتوفرة. كما رسم سياسة واضحة لقطاع الاتصالات وتطوير هيكلة عمل هذا القطاع في العراق من اجل إطلاق قدراته وتوفير الخدمة التي تحتاجها البلاد.
العمل المهني والوظيفي
تولى السيد حيدر العبادي رئاسة مؤسسة تكنولوجيا متطورة في لندن في 1993 بالاضافة الى عمله خبيرا في تكنولوجيا النقل السريع حتى 2003.
سجلت في عام 2001 براءة اختراع باسمه في لندن بالرقم (GB2 357 270A- 2001) لعمله في مجال النقل السريع (سنكروريل) باستخدام تكنولوجيا حديثة باعتماد اطروحته لشهادة الدكتوراه.
شارك في تصميم ناقل مشاة الكتروني لجسر الالفية الثانية في لندن في العام 1999 بناء على بحوثه لبراءة الاختراع.
في العام 1997 حصل على منحة الابداع من وزارة التجارة والصناعة البريطانية.
اشترك في وضع اسس النقل السريع للمدينة العمودية العملاقة المستقبلية في اليابان بمساحة مليون متر مربع والتي تتسع لمليون انسان وارتفاعها الف متر.
اصبح في عام 1987 خبيرا في تكنولوجيا النقل السريع في لندن.
عمل من 1981- 1987 رئيسا لفريق البحوث في شركة (ال دي بي) في لندن للنقل العمودي السريع وذلك باستخدام تكنولوجيا حديثة بالاعتماد على رسالته للدكتوراه.
بعد حصوله على شهادة البكالوريوس من الجامعة التكنلوجية في بغداد عام 1975، عمل معيداً فيها وذلك لتفوقه في الدراسة حيث كان تسلسله الثاني على القسم.
لديه بحوث علمية حول نظام مراقبة الاجهزة والتصاميم لانواع جديدة من المحركات الكهربائية ذات السيطرة الالكترونية كما وشارك في العديد من الندوات و المؤتمرات العلمية في بريطانيا.
النشاط السياسي:
يشغل حالياً منصب مسؤول المكتب السياسي لحزب الدعوة الاسلامية والمتحدث الرسمي باسمه اضافة الى عضويته في قيادةالحزب.
تولى مسؤولية التحدث باسم حزب الدعوة الاسلامية في الخارج (بريطانيا) خصوصاً لوسائل الاعلام العالمي للكشف عن جرائم النظام البائد والدفاع عن الشعب العراقي ورفض الحصار المفروض عليه، والحضور في المحافل الدولية وفي الامم المتحدة للتعريف بمظلومية الشعب العراقي في وقت كانت فيه الكثير من دول العالم تلتزم الصمت او تساند النظام البعثي في جرائمه ضد الشعب العراقي.
كان له حضور بارز في معارضة النظام البعثي والتصدي بحزم لعناصر النظام البائد في الخارج وشارك في نشاطات المعارضة ضد النظام. كما وساهم في المؤتمرات الوطنية للمعارضة التي شارك فيها حزب الدعوة الاسلامية.
تم في عام 1983 تم سحب جواز سفره بأمر من رئاسة مخابرات النظام السابق بتهمة ممارسته نشاط معادي لنظام البعث حسب الوثائق التي تم العثور عليها.
تولى في عام 1980مسؤولية مكتب الشرق الاوسط للحزب ومقره في بيروت.
اصبح في عام 1979 عضوا في القيادة التنفيذية لعموم الحزب.
اصبح في عام 1977 مسؤولا عن تنظيمات حزب الدعوة الاسلامية في بريطانيا.
انتمى لحزب الدعوة الاسلامية في 1967 بعد نكسة حزيران حين كان عمره آنذاك خمسة عشر عاما، ومارس نشاطه في الحزب وفي خارجه في ظل ظروف أمنية بالغة الخطورة، خصوصا مع استيلاء نظام البعث على مقدّرات البلاد واعتقال بعض مسؤوليه الدعاة الذين صمدوا صمود الابطال واستشهاد آخرين رحمهم الله تعالى.
اهتمامات اخرى
عمل استاذا لمواد علوم القرآن وآيات الاحكام والتفسير في الكلية الاسلامية التابعة الى جامعة برونيل البريطانية لطلاب البكالوريوس للأعوام من 1999 وحتى 2003
لديه بحوث عن موقف الاسلام من الديمقراطية ومفهوم الامة الواحدة وحول التعصب. واصدر كتابا بعنوان "المختصر في علوم القرآن". كما توجد لديه بحوث في اللغة الانكليزية حول تفسير القرآن وآيات الاحكام وآيات العقائد.
المشاركة والقاء المحاضرات في العديد من المؤتمرات والدورات ألاسلامية والثقافية والاشراف على عقد مؤتمرات ثقافية سنوية.
كان كابتن لفريق محلي لكرة القدم في الكرادة الشرقية بعمر 14-17، وشارك في بطولات الاشبال والشباب في بغداد و ديالى.
</t>
  </si>
  <si>
    <t>Faqja zyrtare e Zëvendës Kryeministrit dhe Ministrit të Jashtëm të Republikës së Kosovës Hashim Thaçi. 
Postimet personale nenshkruhen me iniciale HTH</t>
  </si>
  <si>
    <t xml:space="preserve">Welkom op de Facebookpagina van Het Koninklijk Huis
</t>
  </si>
  <si>
    <t xml:space="preserve">The Hon. Freundel Jerome Stuart, Q.C., M.P. was born on the 27th day of April, 1951 at the parish of St. Philip.
After receiving his primary education first at the St. Mark’s Boys’ and, later the St. Martin’s Junior School, he entered the Boys’ Foundation School where he received his secondary education.  On leaving the Boys’ Foundation School in 1969 he went to work as a teacher of Spanish and History at the Princess Margaret Secondary School.
While still a teacher, he registered as a part-time student at the Cave Hill Campus of the University of the West Indies in 1971.  He graduated in 1975 with the Bachelor of Arts degree with honours in Political Science and History.
In 1977, he entered the Faculty of Law of the University of the West Indies where he graduated in 1980 with the Bachelor of Laws degree with honours.  Between 1980 and 1982 he read for the Master of Laws degree in Public International Law where he specialized in the Nature and Sources of International Law;  Law of the Sea;  and International Law as it relates to Foreign Private Investment and the New International Economic Order.
Between 1982 and 1984 he read for the Legal Education Certificate at the Hugh Wooding Law School and was admitted to the Bar of Barbados.  He practised as a defence lawyer from 1984 until January, 2008.
The Hon. Freundel J. Stuart, Q.C., M.P., became a Member of Parliament for the Constituency of St. Michael South in January, 2008 and served as Deputy Prime Minister, Attorney General and Minister of Home Affairs until his appointment as Prime Minister on 23rd October, 2010.  Prior to this, Mr. Stuart served as a Senator during the period 2003 – 2007 and as Member of Parliament for St. Philip South during the period 1994 – 1999.
The Hon. Freundel J. Stuart, Q.C., M.P. was elevated to the status and dignity of Queens Counsel in September, 2008.  Mr. Stuart is single and is the father of one daughter.
</t>
  </si>
  <si>
    <t>Twitter:@Horacio_Cartes 
Instagram: horaciocartespy
www.presidencia.gov.py</t>
  </si>
  <si>
    <t xml:space="preserve">
Horacio Cartes nace en Asunción el 5 de julio de 1956  en el seno de una familia cuya cabeza es su padre Don Ramón T. Cartes, quien le trasmite su fuerte sentido de responsabilidad y practicismo.
Después de culminar sus estudios, se especializó en motores de aviación en Estados Unidos para volver a Paraguay e iniciar sus emprendimientos comerciales a la temprana edad de 19 años, creciendo sostenidamente, por sobre todo, en sectores productivos del país como el agrícola, el ganadero y el industrial con más de 25 empresas líderes en la actualidad y con marcas como  Purosol, Watt’s,  Palermo y Pulp, estas dos últimas presentes hoy en el exigente mercado de EEUU.
Desde el inicio de su actividad empresarial, consideró que el progreso de sus empresas debe traer el progreso de sus colaboradores, que suman  más de 3500 personas, con una filosofía de Responsabilidad Social estructurada bajo los conceptos de oportunidad y responsabilidad.
Incursiona en el deporte en el Club Libertad y en la Selección Paraguaya, transformando al club en una potencia deportiva y llevando a la selección a los cuartos de final del Mundial Sudáfrica 2010 un hecho histórico para el deporte nacional.
Más adelante, y de la mano de gobernadores, legisladores, intendentes, y dirigentes de base de la Asociación Nacional Republicana, con quienes comparte ideales, recibe la propuesta de postularse como candidato para la Presidencia de la República del Paraguay. 
Horacio Cartes asume el desafío, proponiendo un nuevo rumbo para el país, con oportunidades para todos a partir de un gobierno responsable y eficiente. 
POLITICA DE COMENTARIOS Y USOS DE LA PAGINA
este espacio está habilitado para todos los paraguayos que creen,-
verdaderamente - que el Paraguay puede tomar un nuevo rumbo; hacia un
futuro mucho más próspero. El futuro que nos merecemos.
Queremos acercarte información de nuestra campaña,
escuchar tus sugerencias y opiniones, y utilizar la tecnología a favor
de la unidad y al servicio de nuestro pueblo, trabajando con la gente.
Para hacer de este un lugar constructivo, te pedimos respetar las
condiciones de esta red social. Para conocerlas podés ingresar
ahttp://www.facebook.com/terms.php.
Nos reservamos el derecho de borrar comentarios que no estén
relacionados con las actividades de la campaña; o no sean de interés
sobre el país y su gente (publicidades, propaganda, temas de índole
personal, et.c).  Publicaciones ofensivas, amenazantes, insultantes
(groserías, lenguaje lascivo), o discriminativas hacia cualquier sector social.
Igualmente, las acusaciones fuera de lugar, difamatorias, sin pruebas o fundamentos concretos.
Esperamos sí, que aquí compartas tu sana crítica, análisis político,
recomendaciones para nuestra campaña, ideas para su mejor gestión y
publicidad. 
¡Construyamos un espacio productivo donde nos encontremos
todos!
Gracias por tu apoyo, comprensión e interés!</t>
  </si>
  <si>
    <t xml:space="preserve">مرحباً بكم في الصفحة الرسمية لبوابة حكومة قطر الإلكترونية - حكومي ©
Welcome to the official Facebook page of Qatar Government Portal - Hukoomi ©
</t>
  </si>
  <si>
    <t xml:space="preserve">Candidat et vainqueur à la Présidence du Mali en 2013.
Ibrahim Boubacar Keïta (IBK) est un homme politique malien né à Koutiala (Sud du Mali) en 1945. Député de Bamako depuis 2002, réélu en 2007, il préside le Rassemblement pour le Mali (RPM), un parti qu’il a créé en 2001. 
Ancien élève du prestigieux lycée parisien Janson de Sailly, Ibrahim Boubacar Keïta a poursuivit son cursus à l’Université Panthéon-Sorbonne où il a obtenu un Diplôme d’études approfondies (DEA) en sciences politiques et un autre en histoire des relations internationales contemporaines (IHRIC). Après ses études, il a été chargé de recherche au célèbre Centre national de la recherche scientifique (CNRS) et a enseigné les systèmes politiques du Tiers-Monde à l’Université de Paris Tolbiac. De retour au Mali en 1986, IBK s’est impliqué dans le développement économique et social de son pays en tant que conseiller technique principal de l’Union européenne pour le Fonds européen de développement (FED), puis au sein de l’ONG Terre des hommes France, dont il a été le directeur pour l’Afrique de l’Ouest.  
Déjà militant au sein de l’association des étudiants africains de France, Ibrahim Boubacar Keïta  participe dès 1986, dans la clandestinité, au mouvement démocratique malien qui amène la révolution de 1991 mettant fin à 23 ans de dictature. Il est membre fondateur de l’Alliance pour la démocratie au Mali (Adema), parti à l’origine de l’émancipation démocratique, et dont il sera le président de 1994 à 2000. Pendant la première campagne électorale libre et transparente, Ibrahim Boubacar Keïta contribue activement, en tant que directeur adjoint de campagne, à l’élection triomphale d’Alpha Oumar Konaré en avril 1992 sous les couleurs de l’Adema. IBK est alors nommé successivement porte-parole et conseiller diplomatique du président Konaré, puis en 1993 Ambassadeur  en Côte d’Ivoire, au Bénin et au Gabon, avec résidence à Abidjan, ministre des affaires étrangères, et enfin Premier ministre de 1994 à 2000. 
On peut retenir de son action de chef du gouvernement la résolution de la crise scolaire mettant fin aux grèves, la signature d’accords de paix avec la rébellion touarègue du nord du pays en 1996, ou la mise en œuvre de la loi de décentralisation. Il a également conduit les mesures économiques qui ont permis d’atténuer l’impact de la dévaluation du franc CFA intervenue quelques semaines après sa nomination. Son style de gouvernement est marqué par le respect scrupuleux de l’autorité de l’Etat et de l’état de droit. 
A la suite de désaccords au sein de son parti, IBK quitte l’Adema en 2000 et fonde le Rassemblement pour la République (RPM) en juin 2001, suivi par une bonne frange des militants. Son nouveau parti, qui en tant que membre de l’Internationale socialiste partage les valeurs sociale-démocrates, le porte comme candidat à l’élection présidentielle d’avril 2002. Ibrahim Boubacar Keïta arrive 3ème avec 2x% des suffrages et son sens de la responsabilité le pousse, malgré de nombreuses irrégularités,  à accepter le verdict de la Cour Suprême, contre l’avis même de ses partisans. Il apporte alors son soutien à Amadou Toumani Touré, qui est élu au second tour face à Soumaïla Cissé, candidat de l’Adema. Quelques semaines plus tard, le RPM arrive en tête des élections législatives, et IBK, élu député à Bamako, se voit logiquement porté à la présidence de l’Assemblée nationale. Pendant son mandat de 5 ans, il a contribué, dans un cadre consensuel, à dynamiser cette jeune institution et a permis de faire voter des textes importants tels que la loi d’orientation agricole, la réforme du code minier... 
A nouveau candidat à la présidentielle en 2007, il est le seul représentant d’un grand parti car tous les autres choisissent d’apporter leur soutien au Président de la République Amadou Toumani Touré, qui est réélu au premier tour. IBK, qui conserve son siège de député, devient un opposant constructif et respectueux des institutions, jusqu’à apporter son soutien au gouvernement sur les grandes causes nationales : éducation, lutte contre le terrorisme... Cela dit, il est lucide sur la situation actuelle du pays, caractérisée par un délabrement de l’autorité de l’Etat, une aggravation de la menace terroriste dans le Nord du pays, de nouveaux défis économiques à surmonter, et l’inquiétante mauvaise santé de l’éducation nationale. Ce constat plaide en faveur d’un homme d’expérience respecté au Mali et à l’extérieur, et dont le sens de l’Etat est indiscutable. C’est la raison pour laquelle de nombreuses voix appellent déjà le président du RPM à se porter à nouveau candidat à l’élection présidentielle de 2012, à l’issue du second et dernier mandat du président sortant. 
Ibrahim Boubacar Keïta est Grand Officier de l’Ordre National du Mali et Commandeur de la Légion d’honneur française. Il a été vice président de l’Internationale socialiste, et a également présidé l’Union des parlementaires africains. 
------------------------------------------------------
Former candidate and winner of the 2013 presidential election in Mali, Ibrahim Boubacar Keita, also known as IBK, is a Malian politician born in 1945 in Koutiala (southern Mali). In 2002, he was elected deputy at the National Assembly and subsequently re-elected in 2007. He is the current president of the Rassemblement Pour le Mali (RPM), Rally For Mali which he founded in 2001.
Former attending student at the prestigious Parisian High School, Janson de Sailly, Ibrahim Boubacar Keita continued his academic career at the Pantheon-Sorbonne University where he earned two degrees (Diplôme d’Etudes Approfondies), one in Political Science and the other one in History of Contemporary International Relations. After his studies, Keita became head of research at the famous Centre National de la Recherche Scientifique (CNRS) while teaching Third World political systems at Paris-Tolbiac University. Upon his return in Mali in 1986, with the aim to contribute to the social and economical betterment of its country, IBK joined the European Union Development Fund as their main technical advisor in some West African countries, including Mali, Niger and Burkina Faso. He, then, joined Terre des Hommes France, a French NGO, as its director for West Africa.
First as a militant in the African student association of France, Ibrahim Boubacar Keita later joined, as early as 1986, the clandestine democratic movement responsible for the 1991 revolution that ended a 23 year dictatorship. He is a founding member of Alliance pour la Democratie au Mali (Adema), one of the political parties that spurred democracy in the country, and which he presided over from 1994 to 2000. During the first plural democratic presidential elections, Keita contributed to the successful election of Alpha Oumar Konare in April of 1992, as the candidate campaign’s assistant director. Following the elections, Ibrahim B. Keita was respectively appointed spokesperson, diplomatic advisor to the president and within two months  he was appointed plenipotentiary ambassador of Mali in Gabon, Niger, Burkina Faso and Cote d’Ivoire with residence in Abidjan until 1993. In November of that year, he was appointed minister of Foreign Affairs and in February of the following year, he became Prime Minister (1994-2000).
As the head of the government, IBK worked to resolve the education crisis by putting an end to the untiring strikes; he fostered the peace accords that ended the Tuareg rebellion in the north of the country in 1995 and he emphasized on the administration’s decentralization process. Moreover, just a month after his appointment as Prime minister, his leadership and vision helped soften the impact of the devaluation of the currency (CFA franc) on the national economy. His leadership style is described as one of strict respect of the rule of law and of State’s Authority.
Due to disagreements within the party, Keita left, along with a myriad of members, the Adema in 2000 to create another party called the Rally For Mali (Rassemblement Pour le Mali-RPM) in June of 2001. This new party, which is a member of the Socialist International and shares social-democrat values, would nominate him as the candidate for the presidential elections of 2002. Despite frauds and irregularities and against his militants wishes, IBK, with 23% of votes and guided by his republican values, called on them to accept the decision of the Constitutional Court. For the second round, he threw his  support on Amadou Toumani Toure against the runner-up, Soumaila Cisse, who was the candidate of Adema. Weeks later, during the legislative elections, the RPM won the majority of seats in the National Parliament making IBK, a deputy from Bamako, the president of that institution. 
During his 5 year tenure as President of the National Assembly, Mr. Keita contributed to the improvement of the young institution and he was also able to pass bi-partisan laws such as the Agricultural Orientation Law and the reform of the Mining Code.
During the 2007 presidential elections, although all other parties decided to support President Toure, who was running for a second and last term, his party nominated him again as candidate making him the only candidate from an important party to participate in the elections. After the presidential elections won by Toure, IBK was able to retain his deputy’ seat during the legislative elections that followed suit. As the most emblematic opposition figure, he has been engaging the institutions, on all aspect of National life, in a constructive and respectful manner beyond partisanship; hence, his support of the Toure’s administration on issues such as the education and the fight against terrorism. 
Nevertheless, Ibrahim Boubacar Keita remains aware of the disastrous situation that the country is sinking in, like the erosion in State’s Authority, the aggravation of the terrorist threat in the Northern part of the country, the economical challenges due to an increasing globalized world and the inability to resolve the educational crisis. 
This brief summary reinforces the attributes of an experienced man, well respected both in Mali and abroad and whose dedication to the Malian nation suffers no ambiguity. This is the reason that plenty of voices are already calling on him to present his candidacy for the 2012 presidential elections.
Ibrahim Boubacar Keita received many honors, both in his home country and abroad. Such distinctions are: Grand Officier de l’Ordre National du Mali and Commandeur de la Légion d’Honneur française. He also presided over the African Parliamentary Union and he was Vice-President of the Socialist International.
</t>
  </si>
  <si>
    <t>LIKE the page to know more about India
Official Facebook Page of Indian Diplomacy</t>
  </si>
  <si>
    <t xml:space="preserve">Ο Ιωάννης Κασουλίδης γεννήθηκε στις 10 Αυγούστου 1948 στη Λευκωσία.
Σπούδασε ιατρική στο Πανεπιστήμιο της Λυών στη Γαλλία. Συμμετείχε στη φοιτητική εξέγερση του Μάη του ’68 και υπήρξε ιδρυτής και πρώτος πρόεδρος της Οργάνωσης Κυπρίων Φοιτητών στη Γαλλία. Στη συνέχεια ειδικεύθηκε στη Γηριατρική στο Λονδίνο.
Υπηρέτησε τον Δημοκρατικό Συναγερμό από διάφορα αξιώματα, μεταξύ των οποίων και εκείνο του Προέδρου της Νεολαίας του κόμματος. Το 1991 εξελέγη βουλευτής Λευκωσίας.
Με την ανάληψη της Προεδρίας της Κυπριακής Δημοκρατίας από τον Γλαύκο Κληρίδη τον Μάρτιο του 1993, ανέλαβε καθήκοντα Κυβερνητικού Εκπροσώπου μέχρι τον Απρίλιο του 1997. Στη συνέχεια διορίστηκε Υπουργός Εξωτερικών μέχρι την ολοκλήρωση της διακυβέρνησης Κληρίδη, τον Φεβρουάριο του 2003.
Ως Υπουργός Εξωτερικών ο κ. Κασουλίδης ηγήθηκε της διπλωματικής προσπάθειας που οδήγησε την Κύπρο στην έναρξη, διεξαγωγή και ολοκλήρωση των διαδικασιών ένταξης της Κύπρου στην ΕΕ.
Τον Ιούνιο του 2004 ο κ. Κασουλίδης εξελέγη για πρώτη φορά μέλος του Ευρωπαϊκού Κοινοβουλίου, επιτυγχάνοντας ρεκόρ ψήφων. Ορίστηκε πλήρες μέλος της Επιτροπής Εξωτερικών Υποθέσεων και Πρόεδρος της adhoc Επιτροπής για τα ανθρώπινα δικαιώματα στη Δυτική Σαχάρα. Υπηρέτησε ως μέλος του προεδρίου του Ευρωπαϊκού Λαϊκού Κόμματος.
Τον Φεβρουάριο του 2008 ο Ιωάννης Κασουλίδης διεκδίκησε την προεδρία της Κυπριακής Δημοκρατίας. Κέρδισε τον πρώτο γύρο των προεδρικών εκλογών και εισήλθε στον δεύτερο γύρο μαζί με τον τελικό νικητή Δημήτρη Χριστόφια. Ο κ. Κασουλίδης έλαβε ποσοστό ελαφρώς μικρότερο από το 47% των ψήφων, έχοντας στήριξη μόνο από τον Δημοκρατικό Συναγερμό.
Στις Ευρωεκλογές της 6ης Ιουνίου 2009 ο Ιωάννης Κασουλίδης εξελέγη για δεύτερη φορά Ευρωβουλευτής, σημειώνοντας νέο ρεκόρ σταυρών προτίμησης. Εξελέγη αντιπρόεδρος της Κοινοβουλευτικής ομάδας του Ευρωπαϊκού Λαϊκού Κόμματος, αρμόδιος για τις Εξωτερικές Υποθέσεις. Το 2012 επανεξελέγη στην ίδια θέση. 
Ο Ιωάννης Κασουλίδης μιλά αγγλικά, γαλλικά και γερμανικά. Έχει συγγράψει το βιβλίο «Κύπρος - ΕΕ. Η ένταξη όπως την έζησα».
Είναι νυμφευμένος με την ιατρό, αναισθησιολόγο Έμη Κασουλίδη και έχουν μία θυγατέρα, την Ιωάννα. 
Ο κ. Κασουλίδης, διοριζόμενος από τον Πρόεδρο της Δημοκρατίας κ. Νίκο Αναστασιάδη, ανέλαβε καθήκοντα Υπουργού Εξωτερικών της Κυπριακής Δημοκρατίας την 1η Μαρτίου 2013. 
</t>
  </si>
  <si>
    <t>Isabel de Saint Malo de Alvarado cuenta con más de 20 años de experiencia en asesoría, desarrollo e implementación de políticas públicas en América Latina, tanto en organismos internacionales como en sector privado. A lo largo de su carrera profesional ha contribuido al dialogo para unir a la gente, promoviendo consensos para el desarrollo del país.
Por 15 años trabajó con el Programa de Naciones Unidas para el Desarrollo como Gerente del Programa de País para Panamá. Posteriormente, fue parte del equipo que diseñó y ejecutó los Acuerdos de Panamá 2000, también conocidos como Acuerdos de Coronado, en el marco de los cuales se acordara la legislación nacional para crear la Autoridad del Canal de Panamá.
Culminó su carrera con las Naciones Unidas como Directora del proceso de Concertación Nacional para el Desarrollo en el año 2007. Fue Embajadora Alterna de Panamá ante la Organización de Naciones Unidas en Nueva York y posteriormente miembro del equipo nacional de negociación para diversos esfuerzos políticos regionales, desde sus funciones en el Ministerio de Relaciones Exteriores de Panamá.
Fue consultora internacional del Programa de Naciones Unidas para el Desarrollo como miembro del equipo de expertos regionales.  En el 2010 fungió como Facilitadora Independiente del proceso de diálogo nacional instalado por la Presidencia de la República para reformar la Ley 30. El mismo fue instalado producto de un acuerdo para finalizar una crisis nacional. El diálogo logró renegociar la ley íntegramente a satisfacción de empresarios, trabajadores, indígenas, sector ambiental y Gobierno.</t>
  </si>
  <si>
    <t>This is the official Facebook page of Prime Minister's Office of Japan. 
http://japan.kantei.go.jp/index.html</t>
  </si>
  <si>
    <t xml:space="preserve">Official Facebook Page of the Hon Julie Bishop MP
Australian Minister for Foreign Affairs
Deputy Leader of the Liberal Party
Federal Member for Curtin
</t>
  </si>
  <si>
    <t xml:space="preserve">Guatemala necesita hijos honestos y trabajadores. #JimmyMoralesPresidente
</t>
  </si>
  <si>
    <t xml:space="preserve">Jimmy Morales nace en Guatemala el 18 de marzo de 1969. Sus estudios de primaria, básicos y diversificado, los realiza en el Instituto Evangélico América Latina (IEAL) en dónde se gradúa de Perito Contador. Posteriormente ingresa al Seminario teológico Bautista a estudiar un profesorado en teología y de forma simultánea ingresa a la Facultad de Ciencias Económicas de la Universidad de San Carlos de Guatemala (USAC) donde obtiene una licenciatura en Administración de empresas. 
En los 90´s se desarrolla en el área de asesoría financiera y gestión bancaria para la pequeña y mediana empresa, experiencia que despierta su espíritu emprendedor incitándolo a la generación de empresa. Ese espíritu emprendedor, le ha valido una exitosa carrera como empresario y comunicador, siendo creador y fundador de diversas empresas que, a la fecha, son líderes en su género.
A la fecha posee el pensum cerrado en administración de medios de comunicación  de la universidad Panamericana. 
Una maestría en altos estudios estratégicos con especialización en seguridad y defensa. Realizó estudios en producción audiovisual en Radio Televisión Española en Madrid España y ha participado en un alto número de diplomados de administración pública y políticas públicas. Ha completado los cursos en estudios avanzados de investigación del Doctorado en Seguridad Estratégica, de la Facultad de Derecho de la Universidad de San Carlos de Guatemala (Pénsum cerrado).
Ha sido docente universitario en la facultad de ciencias económicas y en la escuela de ciencias de la comunicación en la USAC y es un destacado conferencista en temas de emprendedurismo, comunicaciones y liderazgo con valores. 
Cree en el nacionalismo y profesa un profundo amor por Guatemala.
</t>
  </si>
  <si>
    <t>Página oficial del Presidente Juan Manuel Santos
http://www.juanmanuelsantos.com</t>
  </si>
  <si>
    <t xml:space="preserve">Presidente da República da Guiné-Bissau
</t>
  </si>
  <si>
    <t>This is YOUR page.
LET's SHARE IDEAS .... www.josephmuscat.com</t>
  </si>
  <si>
    <t>বঙ্গবন্ধু মানে স্বাধীনতা ।
আওয়ামীলীগ মানে মুক্তি ।
শেখ হাসিনা মানে শক্তি ।
(An Fan Page Of Shiekh Hasina)</t>
  </si>
  <si>
    <t xml:space="preserve">Presidente Constitucional de Honduras 2014-2018
Tres grandes propósitos de mi gobierno son: 1) Recuperar la paz 2) Generación de Empleo 3) Vida Mejor </t>
  </si>
  <si>
    <t xml:space="preserve">Olen pääministeri, Keskustan puheenjohtaja ja diplomi-insinööri Kempeleestä.
</t>
  </si>
  <si>
    <t>Uskon Suomen tulevaisuuteen. Selviydymme, kun meillä on rohkeutta tehdä ratkaisuja, jotka luovat työpaikkoja ja turvallisuutta sekä ottamalla vastuuta lähimmäisistämme ja omasta elämästämme.
Laitetaan Suomi yhdessä kuntoon!</t>
  </si>
  <si>
    <t xml:space="preserve">Online Community Guidelines: lpc.ca/a17v. 
Lignes directrices pour la communauté virtuelle: lpc.ca/a17w.
</t>
  </si>
  <si>
    <t xml:space="preserve">محمد جواد ظریف
وزیر امور خارجه
</t>
  </si>
  <si>
    <t xml:space="preserve">دکتر محمدجواد ظریف در 17 دی ماه 1338 در یک خانواده مذهبی سنتی در تهران متولد شد. وی تحصیلات ابتدایی و متوسطه خود را در دبستان و دبیرستان علوی انجام داد ولی پیش از پایان تحصیلات دبیرستانی و به دلیل شرایط سیاسی و امنیتی براي ادامه تحصيل به آمريکا عزیمت کرد. در خلال دوران دانشجوئي از فعالان و مسولين انجمن اسلامی دانشجویان در امریکا و کانادا بود. سوابق تحصیلی دانشگاهي دکتر ظريف از سال 1356 در دانشگاه ایالتی سانفرانسیکو در رشته روابط بین‌الملل شروع و تا سال 1367 با اخذ دکتری مطالعات بین‌المللی (روابط و حقوق بین‌الملل) از دانشگاه دنور آمريکا ادامه داشته است.  
دکتر ظريف داراي سوابق اجرایی طولاني در سمت هاي حساس وزارت امور خارجه مي باشد که از جمله به مدت 10 سال مسئوليت معاونت حقوقی و بین‌المللی وزارت امور خارجه را به عهده داشته و 5 سال سفیر و نماینده دائم در سازمان ملل متحد در نیویورک بوده است. وي در طول خدمت چندين بار به عنوان مدير نمونه ملي و دستگاهي شناخته شده است.
دکتر ظريف مسئولیت‌های گوناگون و مهم بین‌المللی نيز احراز کرده است که مهمترين آنها رييس کميته حقوقي مجمع عمومي ملل متحد، رئیس کمیسیون فرهنگی یونسکو، عضوگروه حقوقدان برجسته اصلاح منشور سازمان کنفرانس اسلامی، معاون مجمع عمومی ملل متحد، رئیس کمیسیون خلع سلاح ملل متحد و  رئیس کمیته سیاسی دوازدهمین اجلاس سران عدم تعهد در دوربان است.  وي مسئوليت سياسي برگزاري اجلاس سران کنفرانس اسلامي در تهران و رياست ستاد برگزاري اجلاس تاسيسي بين المجالس اسلامي در تهران را نيز به عهده داشت.  
سابقه تدریس دکتر ظریف بیش از دو دهه است؛ از جمله استاد ميهمان در دانشکده روابط بین‌الملل و استاد ميهمان و عضو هيئت علمي (گروه حقوق عمومی) دانشکده حقوق و علوم سیاسی‌ دانشگاه تهران.
دکتر ظریف دارای تألیفات متعددی به صورت مقاله و کتاب در خصوص موضوعاتی چون دیپلماسی چندجانبه، سازمان‌های بین‌المللی، مسائل سیاسی و امنیتی، خلع سلاح، و... به زبان‌های فارسی و انگلیسی می‌باشد که در نشریات معتبر داخلی و بین‌المللی منتشر شده است.
وي دو فرزند متاهل دارد که در ايران به کار مشغولند.
</t>
  </si>
  <si>
    <t>Official page of Mr. Kamal Thapa:
Deputy Prime Minister and Minister for Foreign Affairs (Government of Nepal); Chairman (Rastriya Prajatanta Party Nepal)</t>
  </si>
  <si>
    <t xml:space="preserve">Mr. Kamal Thapa is currently the President of Rastriya Prajatantra Party Nepal.  The party was established as an alternative democratic force to the nation. Nationalism, democracy and liberalism have remained as the three main ideological pillars of the party. Similarly, sovereignty of the people, competitive multi-party democracy, constitutional monarchy and the principle of rule of law are the political belief of the party.
Mr. Thapa has held various ministerial positions including Home Ministry, Ministry of Foreign Affairs, Ministry of Information and Communication, Ministry of Local Development, Ministry of Health amongst others.He was the member of Parliament during 1986-1990 and 1995-1998. He was the Spokesman for Rastriya Prajatantra Party, 1992-2002 and General Secretary in 2003.
Mr. Kamal Thapa started his career as the President of National Student Organization during 1973-74. In 1977, he was the Assistant Lecturer for Political Economy in Institute of Forestry under Tribhuwan University, Nepal. He was the member of Constitution Reform Commission in 1980. He has also been the Member Secretary of Central Committee of National Youth Service Fund.
A national level football player in hi early days, Mr. Thapa also served as the President of All Nepal Football Association (1978-87) and as Member of National Sports Council (1977-1987). He was also the executive member of Asian Football Confederation (1982-1990).
______________________________________________________
श्री कमल थापा अहिले राष्ट्रिय प्रजातन्त्र पार्टी नेपालका अध्यक्ष हुनुहुन्छ । यस पार्टीको स्थापना देशमा वैकल्पिक प्रजातान्त्रिक शक्तिको रुपमा भएको थियो । राष्ट्रियता, प्रजातन्त्र र उदारवाद यस पार्टीका प्रमुख वैचारिक आधार स्तम्भहरु हुन । यस्तै जनतामा निहित सार्वभौमसत्ता, प्रतिस्पर्धात्मक बहुदलीय प्रजातन्त्र, संवैधानिक राजतन्त्र, कानूनी शासनको सिद्धान्त र सनातन धर्म सापेक्ष हिन्दुराष्ट्र आदिमा राप्रपा नेपालका राजनैतिक विश्वास रहेको छ । 
श्री कमल थापाले गृह, परराष्ट्र,« सूचना तथा संचार, स्थानीय विकास, स्वास्थ्य, कानून तथा न्याय र संसदीय व्यवस्था, आबास, भौतिक योजना तथा निर्माण आदि मन्त्रालयहरुमा मन्त्रीको रुपमा काम गरिसक्नु भएको छ । 
उहाँको राजनीतिक यात्रा २०२९ सालमा राष्ट्रवादी विद्यार्थी संगठनको अध्यक्षको रुपमा प्रारम्भ भएको थियो । प्राज्ञिक रुपमा भन्नुपर्दा उहाँले २०३३ मा त्रिभुवन विश्वविद्यालय अन्र्तगतको वन विज्ञान अध्ययन संस्थानमा राजनीतिक अर्थशास्त्रको सहायक प्रध्यापकको रुपमा पनि काम गर्नुभएको थियो । श्री कमल थापा २०३७ मा संविधान सुधार आयोगको सदस्य पनि हुनुहुन्थ्यो । उहाँले राष्ट्रिय खेलकुद परिषदको सदस्य सचिव पनि जिम्मेवारी प्राप्त गर्नुभएको थियो । 
श्री कमल थापा २०४३— २०४६ र २०५१—२०५६ मा संसदको सदस्यमा मकवानपुर जिल्लाबाट निर्वाचित हुनुभएको थियो । उहाँ २०४८ देखि २०५९ सम्म राष्ट्रिय प्रजातन्त्र पार्टीको केन्द्रीय प्रवक्ता एवं २०६० मा महामन्त्री समेत रहनुभएको थियो । 
खेलकुद क्षेत्रमा उहाँ प्रारम्भमा राष्ट्रिय फुटवल खेलाडी हुनुहुन्थ्यो र २०३४ देखि २०४३ सम्म अखिल नेपाल फुटवल महासंघको अध्यक्ष र राष्ट्रिय खेलकुद परिषदको सदस्य पनि हुनुहुन्थ्यो । साथै सन २०३८ देखि २०४६ सम्म एशियाली फुटवल महासंघको कार्यकारी सदस्य पनि हुनुहुन्थ्यो । 
</t>
  </si>
  <si>
    <t>Welcome to our Facebook page. Our official website is http://mfa.gov.kz
We have our Channel on YouTube http://www.youtube.com/foreignministry
Follow us on Twitter @MFA_KZ</t>
  </si>
  <si>
    <t>www.kemlu.go.id
http://twitter.com/Portal_Kemlu_RI</t>
  </si>
  <si>
    <t xml:space="preserve">أهلا بكم إلى الصفحة الرسمية لنائب رئيس الجمهورية رئيس الوزراء / خالد محفوظ بحاح
الإدارة الإعلامية محمد بافضل 
+967734096773
ypminister@gmail.com
</t>
  </si>
  <si>
    <t xml:space="preserve">                  Biography  
       His Excellency Khaled                Mahfoodh Abdulla Bahah     
PRIME MINISTER OF YEMEN
On October 13, 2014, Khaled Mahfoudh Bahah was appointed Prime Minister of the Republic of Yemen by President Abd Rabbuh Mansur Hadi.  
At the time, His Excellency was serving as Yemen’s Permanent Representative to the United Nations in New York, a position he had held since June 11, 2014, following an interim three-month appointment as Minister of Oil and Minerals in March of that year. 
From January, 2009 until March, 2014 he served for five years as Ambassador Extraordinary and Plenipotentiary of the Republic of Yemen to Canada. During his term in Ottawa, he was also elected President of the Ottawa Diplomatic Association.
Prior to this diplomatic appointment he served as Minister of Oil and Minerals for the Republic of Yemen, from February, 2006 – May, 2008.  His leadership roles included Chairman of the Board of Directors for the Yemen Liquefied Natural Gas Project with investments of over $ 4 Billion US, the Safer Exploration and Production Petroleum Company and the Yemen General Corporation for Oil and Gas, which includes the Aden Refinery Company, the Yemen Refinery Company, the Yemen Oil Company, the Yemen Investment Oil Company, and the Petroleum Training Centre.
His Excellency was also a Board Member for the General Investment Authority; the Higher Council of Economic and Oil Affairs and the Export Committee.
From 2005-2006 he was Project Office Manager of the Arabia-Yemen Cement Company.
Upon graduation in 1992, he joined Canadian Nexen Petroleum Yemen, holding senior positions in Planning, Joint Ventures, Human Resources and General accounting. 
Khaled Bahah obtained a Masters of Commerce in Administration, Banking and Finance at Pune University, India, in 1992 after first completing his Bachelor of Commerce in Advanced Accounting and Auditing.
He is married and has one son.
Such vast and diverse experience has provided Khaled Bahah with a unique ability to perform in cross-cultural environments, utilizing advanced management and leadership capabilities as well as a high level of understanding of human resource management and social relationships.  He thrives on problem solving, decision-making, project management, teamwork and the power of positive thinking. 
His social activities include board membership in several cultural societies and sporting clubs. 
</t>
  </si>
  <si>
    <t xml:space="preserve">Reign: 9 December 2006 - Present
Coronation: 1 November 2008
King Jigme Khesar Namgyel Wangchuck, born 21 February 1980, is the son of King Jigme Singye Wangchuck and is the current reigning Druk Gyalpo or Dragon King, of the Kingdom of Bhutan. He became King on 9 December 2006. A public coronation ceremony was held on 1 November 2008, an auspicious year that marked 100 years of Monarchy in Bhutan.
His Majesty's education was in schools within the country followed by high school and university in the USA and the UK. His Majesty also attended the 2005 program of the National Defence College in New Delhi, India. Furthermore, His Majesty has received Honorary Doctorates from the University of New Brunswick, Canada, Rangsit University, Thailand, Calcutta University, India, and most recently from Keio University, Japan.
In addition to the King’s official functions, His Majesty oversees the Royal University of Bhutan as Chancellor; Patron of the Bhutan Chamber of Commerce and Industry; Patron of the Oxford Centre for Buddhist Studies and the European Convention of Bhutan Societies; President, Bhutan India Friendship Association. 
Prior to Bhutan’s full transition to parliamentary democracy, His Majesty travelled across the country to meet with the people and discuss the then draft constitution introducing the new political system. Under the guidance of His Majesty the King and His Majesty the fourth King, the country has been advancing towards democratic governance from the early ‘80s. Following these consultations and detailed discussions in the National Assembly, the constitution of Bhutan was put to a nationwide referendum in June 2008, and adopted. His Majesty has stated that as King, one of his biggest and most sacred responsibilities is to strengthen parliamentary democracy in Bhutan.
Since the formal coronation, King Jigme Khesar's first landmark project was the launching of the National Cadastral Resurvey in March 2009. The programme is aimed at resolving long-standing land issues of excess land that affects every Bhutanese household. The King has also been giving land to landless farmers around the country. The on-going project takes the King to remote villages and communities.  
On 20 May 2011, the King announced his engagement to Jetsun Pema. They Royal Couple were married on 13 October 2011 in the Punakha Dzong. During the ceremony the King also received the Crown of the Druk Gyal-tsuen (Queen) from the most sacred Machhen temple of the Dzong and bestowed it on Her Majesty Jetsun Pema, hereby formally proclaiming her the Queen of the Kingdom of Bhutan.
</t>
  </si>
  <si>
    <t>M-am născut pe 13 iunie 1959, la Sibiu, într-o familie modestă de saşi transilvăneni. Deși părinții mei au emigrat în anii '90 în Germania, eu am ales să rămân în Sibiu. Am urmat cursurile Facultății de Fizică din cadrul Universității "Babeș Bolyai" din Cluj Napoca și, începând cu anul 1983, mi-am îndeplinit visul de a mă afla de cealaltă parte a catedrei la liceul în care am studiat. Am predat la mai multe şcoli şi licee din Sibiu, inclusiv la Colegiul Național “Samuel von Brukenthal”, după care, până în anul 2000, am activat ca inspector general în același domeniu educațional care mi-a adus cele mai mari satisfacții.
Începând cu anul 1990, am devenit membru al Forumului Democrat German din România. M-am aflat la președinția Forumului timp de 12 ani, începând din 2002, iar în anul 2000, am avut onoarea de a fi desemnat drept candidat din partea FDGR la alegerile pentru Primăria Sibiului. Deși niciun sondaj nu indica asta, în luna iunie a aceluiași an, am fost ales primar al Sibiului și am continuat să reprezint prima opțiune a sibienilor la toate alegerile ce au urmat. Astăzi, sunt Președinte al României, în urma alegerilor prezidențiale din noiembrie 2014.
În mandatul meu, Sibiul a primit titlul "Capitală Europeană a Culturii", în anul 2007 - alături de Luxemburg - și a găzduit numeroși oficiali externi – șefi de stat, înalți demnitari, ambasadori. Sibiul este, pentru mine, un univers la scară mică, este oglinda a ceea ce îmi doresc eu pentru România. Este un oraș curat, prosper și atractiv, este exemplul viu și dovada clară că se poate.
Pe 20 februarie 2013, am semnat adeziunea la Partidul Național Liberal. O zi mai târziu, colegii mei de partid au votat în unanimitate o derogare de vechime care mi-a permis să candidez la o funcție în conducerea partidului. La congresul extraordinar din luna februarie a anului trecut, am fost ales prim-vicepreședinte al PNL. Un an și patru luni mai târziu, am primit 95% din voturile delegaților la Congres din toată țara pentru funcția de președinte al Partidului Național Liberal.
Astăzi, în calitate de președinte ales al românilor, port o imensă onoare. Port, de asemenea, o uriașă responsabilitate - aceea de a aduce România pe drumul drept, de a o transforma într-un stat de drept autentic, prosper și demn. Îmi doresc ca fiecare român să se simtă în țara lui ca acasă, o casă pe care o iubești și de care ești mândru.</t>
  </si>
  <si>
    <t>Kolinda Grabar-Kitarović obavljala je dužnost pomoćnice glavnog tajnika NATO-a za javnu diplomaciju od srpnja 2011. godine do rujna 2014. godine. Prije službe u NATO-u bila je veleposlanica Republike Hrvatske u Sjedinjenim Američkim Državama od 2008. do 2011. godine. Obnašala je dužnost ministrice europskih integracija, a potom i ministrice vanjskih poslova i europskih integracija u Vladi Republike Hrvatske od 2003. do 2008. godine.  Na temelju svog opsežnog iskustva jedna je od vodećih hrvatskih stručnjaka za euroatlantske odnose i sigurnosna pitanja.
Rođena u Rijeci, Kolinda Grabar-Kitarović diplomirala je na Filozofskom fakultetu Sveučilišta u Zagrebu. Završila je i Diplomatsku akademiju u Beču, a potom magistrirala iz područja međunarodnih odnosa na Fakultetu političkih znanosti Sveučilišta u Zagrebu. Kao dobitnica Fulbrightove stipendije za prijedoktorski studij iz međunarodnih odnosa i međunarodne sigurnosne politike usavršavala se na Sveučilištu George Washington u Washingtonu. Isto tako, dobitnica je stipendije Lukšić za usavršavanje u području upravljanja u visokim strukturama vlasti na sveučilištu Harvard u Sjedinjenim Američkim Državama. Bila je i gost istraživač na Sveučilištu Johns Hopkins u Washingtonu.  
Svoj profesionalni put započela je 1992. godine kao savjetnica pri Odjelu za međunarodnu suradnju u Ministarstvu znanosti i tehnologije, a potom je postala savjetnica u Ministarstvu vanjskih poslova. Godine 1995. postaje načelnicom Odjela za Sjevernu Ameriku u Ministarstvu vanjskih poslova, a od 1997. do 2000. godine obnaša dužnost diplomatskog savjetnika, a potom i ministra savjetnika i zamjenika šefa misije u Veleposlanstvu RH u Kanadi. 
U studenom 2003. godine izabrana je za zastupnicu u Hrvatskom saboru. Te iste godine postaje ministrica europskih integracija.  Za ministricu vanjskih poslova i europskih integracija prisegnula je u veljači 2005. godine. Glavni cilj njena mandata bio je voditi Hrvatsku na putu u euroatlantske integracije.
Kolinda Grabar-Kitarović tečno govori engleski, španjolski te portugalski jezik, a služi se i francuskim, talijanskim i njemačkim jezikom.
Prva je žena u povijesti NATO-a koja je obnašala dužnost pomoćnice glavnog tajnika, kao najviše rangirana žena u NATO-u.</t>
  </si>
  <si>
    <t>Det norske kongehuset - Deres Majesteter Kong Harald og Dronning Sonja, Deres Kongelige Høyheter Kronprins Haakon og Kronprinsesse Mette-Marit.
 http://www.kongehuset.no -  http://www.twitter.com/kronprinsparet - http://www.youtube.com/user/kongehuset</t>
  </si>
  <si>
    <t>Bienvenue sur la page officielle de Pascal I. KOUPAKI.
Le Chemin de la Nouvelle Conscience.</t>
  </si>
  <si>
    <t xml:space="preserve">Pascal I. KOUPAKI  est né le 18 mai 1951. Après une Maîtrise en Sciences Economiques, Planification, Econométrie et Statistiques à l’Université Nationale du Bénin, il obtient en 1977, un Diplôme d’Etudes Supérieures Spécialisées en Analyse de Projets à l’institut d’Etudes de Développement Economique et social de l’Université Paris I Sorbonne., puis le diplôme Supérieur en Banque et Finance, spécialisation Théories Macroéconomiques, Banque, Monnaie et Crédit au Centre de formation de la Banque centrale des Etats de l’Afrique de l’Ouest (BCEAO), institution au sein de laquelle il occupera de 1979 à 1990, plusieurs fonctions telles que celles d’Economiste principal, de Directeur et d’Assistant du Gouverneur.
De Décembre 1990 à décembre 1993, il a été Directeur adjoint de cabinet du Premier Ministre de la Côte d’Ivoire. De Février à Septembre 1994, il a été Directeur au Secrétariat général de la Commission Bancaire de l’Union Monétaire Ouest Africaine. En Septembre 1994, il devint Conseiller du Directeur adjoint du Fonds Monétaire International.
En Avril 1996, il est nommé Directeur de cabinet du Premier Ministre du BENIN. En 1998, après la démission de ce dernier, Pascal I. KOUPAKI retourne à la BCEAO où il poursuivra sa carrière occupant les postes de Directeur des Etudes, de Directeur du Développement des Etudes Economiques et de la Monnaie et de Conseiller Spécial du Gouverneur. A ce dernier titre, il était membre du Gouvernement de la BCEAO jusqu’à son départ définitif de la Banque, en Avril 2006.
C’est alors pour Pascal I. KOUPAKI, le début d’une longue mission au service de son pays. Le Président de la République du Bénin, élu en Avril 2006, lui fait appel et le nomme Ministre du Développement de l’Economie et des Finances. En juin 2007, il devient Ministre d’Etat chargé de la Prospective, du Développement, de l’Evaluation des Politique Publiques et de la Coordination de l’Action Gouvernementale. En Mai 2011, il est nommé Premier Ministre chargé de la Coordination de l’Action Gouvernementale, de l’Evaluation des Politiques Publiques, du Programme de Dénationalisation et du Dialogue Social. Il occupera cette fonction jusqu’en Août 2013.
</t>
  </si>
  <si>
    <t>Dette er min private Facebook side, hvor jeg kommenterer på politik, økonomi og samfund. 
Henvendelser som Minister skal ske til udenrigsminister@um.dk</t>
  </si>
  <si>
    <t>Miroslav Lajčák je od 4. apríla 2012 podpredsedom vlády SR a ministrom zahraničných vecí a európskych záležitostí. Pred nástupom do funkcie naposledy pôsobil ako výkonný riaditeľ pre Európu a Strednú Áziu v Európskej službe pre vonkajšiu činnosť v Bruseli. Jeho oficiálny životopis nájdete tu: http://www.mzv.sk/sk/ministerstvo/minister-zivotopis_ministra
Miroslav Lajčák serves as the Deputy Prime Minister and the Minister of Foreign and European Affairs of the Slovak Republic since April 4th, Since December 2010 to April 2012 he served as a Managing Director for Europe and Central Asia under the European External Action Service in Brussels.His official CV is available here: http://www.mzv.sk/en/ministry/minister-curriculum_vitae</t>
  </si>
  <si>
    <t>Denne profil føres som formand for Venstre. Henvendelser til mig som statsminister eller Statsministeriet rettes til stm@stm.dk
Siden modereres jf. kodeks</t>
  </si>
  <si>
    <t xml:space="preserve">Ministre des Affaires étrangères 
et du Développement international
www.instagram.com/laurentfabius / www.laurentfabius.fr / @LaurentFabius </t>
  </si>
  <si>
    <t xml:space="preserve">I am the Prime Minister of Singapore and leader of the People's Action Party.
You can find my CV at http://www.pmo.gov.sg/cabinet/mr-lee-hsien-loong </t>
  </si>
  <si>
    <t xml:space="preserve">الصفحة الرسمية للحكومة الليبية المؤقتة.
</t>
  </si>
  <si>
    <t xml:space="preserve">Претседателот, д-р Ѓорге Иванов е роден во Валандово на 2 мај 1960 година. По завршувањето на основното и на средното образование во Валандово, ги започнал студиите по право на Универзитетот „Свети Кирил и Методиј" во Скопје.
За време на студиите започнал со политички активизам во либералните, реформски младински организации. Во 1988 година почнува неговата седумгодишна новинарска кариера во Македонската радио-телевизија, каде што напредувал до позицијата уредник на Третата програма. Во текот на медиумската кариера бил активен во напорите за реформирање на политичкиот систем. Со распадот на еднопартискиот модел и диригираната економија на тогашна Југославија, активизмот на Ѓорге Иванов во младинските движења беше насочен кон промовирање на политичкиот плурализам и на пазарната економија. Оваа активност ја продолжува на Универзитетот, на кој почнува со работа во 1995 година. Магистрира политички науки на темата „Цивилно општество – новите контрадикторности на старата расправа". Неговиот докторат е насочен кон градењето демократија во поделени општества, конкретно обработувајќи го примерот на Република Македонија.
На политичките студии на Правниот факултет „Јустинијан Први" во Скопје, професор Иванов работеше на претставување нови научни погледи на политиката меѓу своите студенти, на кои им предава политичка теорија и политичка филозофија. Притоа, тој промовира нови методи на предавање, помагајќи да се отвори македонската академска заедница кон западните универзитети, носејќи модерна литература, политолошки списанија и поврзувајќи ги македонските факултети во раните фази на развојот на Интернетот. Во 1999 година е именуван за визитинг-професор на Програмата за Југоисточна Европа на Универзитетот во Атина, Грција. Свесен дека отворањето на Македонија кон Запад ќе биде процес за кој се потребни напорите на повеќе генерации, професор Ѓорге Иванов стана активен во ТЕМПУС-програмата на Европската унија за Македонија, воведувајќи реформи во наставната програма и магистерски програми на англиски јазик. Како професор престојувал и држел предавања на повеќе странски универзитети и учествувал во меѓународни проекти. Бил раководител на политичките студии и продекан на Правниот факултет „Јустинијан Први" во Скопје.
Ѓорге Иванов е водечки експерт на полето на цивилното општество и меѓу првите кој вовел систематско проучување во македонската академска заедница. Тој бил консултант на врвни аналитички и истражувачки центри. Генерации лидери ја минале неговата обука за политички менаџмент. Професорот Иванов е меѓу коосновачите на првото македонско списание за политичка наука – „Политичка мисла". Тој е основач и на првата политолошка струкова Асоцијација во независна Македонија. Иванов е и еден од основачите на Институтот за демократија, солидарност и цивилно општество, реномиран аналитички центар во Македонија кој помогна да се обликува македонската политичка сцена и кој насочи многу млади таленти во политиката. Иако никогаш не бил партиски член, професорот Ѓорге Иванов беше активен во формулирањето на реформската програма на политичката партија ВМРО-ДПМНЕ, која го номинираше за претседателски кандидат на изборите во 2009 година.
Во текот на својот мандат како претседател оствари рекордна дипломатска агенда со преку 200 билатерални средби со шефови на држави. Преку 150 средби со премиери, претседатели на парламенти и шефови на дипломатија. Преку 100 официјални, работни и неформални посети и учества на меѓународни настани. За време на својот мандат оствари повеќе од 100 средби со други странски државници, со високи претставници на меѓународни организации и со верски лидери. Беше домаќин на над 40 официјални и работни посети на шефови на држави на Република Македонија. Во кабинетот пречекуваше илјадници граѓани од најразлични етнички и верски групи, од струкови организации, невладини организации. Беше покровител на бројни домашни и меѓународни културни, научни и спортски настани. Одликуваше бројни поединци и институции во земјава и во странство, од кои пет поранешни и актуелни шефови на држави.
За време на претседателскиот мандат со несмален интензитет продолжи неговата поддршка, соработка, дискусии и предавања со студентите. Одржуваше предавања не само на сите јавни универзитети во Република Македонија, туку и на врвни странски универзитети при многу од своите државнички посети. Најдобрите студенти доаѓаа кај него и нивните сугестии и забелешки, тој ги пренесуваше на ректорите на универзитетите и на надлежното министерство, за заедно да најдат решенија на предизвиците.
Востанови награда „Најдобар млад научник".
Стана препознатлив по Школата за млади лидери низ која со нови знаења, искуства и вештини се стекнаа преку 150 млади луѓе. Со својот ангажман привлече преку 100 најреномирани универзитетски професори, државници и екперти како предавачи на Школата.
Професор Ѓорге Иванов бил повеќепати поканет како предавач на реномирани универзитети во европските центри. Во октомври 2009 година во Анкара му беше доделана титулата Почесен доктор на науки на ТОББ Универзитетот за економија и технологија, еден од најреномираните приватни универзитети во Турција, при што претседателот говореше на тема „Милет системот – заборавена историја или рецепт за иднината". Титулата Почесен доктор на науки на претседателот Иванов, вторпат во неговиот мандат, му ја додели ректорот на Универзитетот „Истанбул" во март 2011 година. На таа свечена пригода професор Ѓорге Иванов одржа предавање на тема: „Мегалополисите како модел за управување на општествата на 21 век". Последниот од низата почесни докторати на претседателот Иванов му беше доделен во Букурешт, Романија, на Христијанскиот универзитет „Димитрие Кантемир" во октомври 2011 година. Во октомври 2013 година беше прогласен за почесен професор на Југозападниот универзитет за финансии и економија во Ченгду, Кина, а во февруари 2014 година одржа предавање и беше прогласен за почесен професор на престижниот Московски државен универзитет „Ломоносов". Во септември 2011 година, претседателот Иванов беше одликуван со највисокиот Орден на редот на „Св. Лазарус" од Ерусалим. Во декември 2013 година, претседателот Иванов беше одликуван со Орденот на свети Ѓорѓи од Куќата Хабсбург-Лотринген.
Во март 2012 година во Салцбург, претседателот Иванов беше инаугуриран за протектор на Европската академија на науките и уметностите. Во декември 2013 година, претседателот Иванов стана член на Светската академија на науките и уметностите.
Претседателот Иванов е оженет и има еден син.
* * *
President Gjorge Ivanov was born in Valandovo, on May 2, 1960. After completing his elementary and high school education in Valandovo, he commenced his legal studies at Ss. Cyril and Methodius University in Skopje.
In the course of his studies, he became politically active in liberal and reformist-oriented youth organizations. In 1988, his seven-year career as journalist with the national broadcaster "Macedonian Radio Television" began, where he was ultimately promoted to the position of Editor of the Third Programme. During his media career, he was also active in the political system reformation efforts. After the collapse of the one-party model and the guided economy of the then Yugoslavia, Gjorge Ivanov's activism in the youth movements aimed at promoting political pluralism and free market economy. He proceeded with this activity at the University, where, in 1995, he was employed. He earned a Master's Degree in Political Science, elaborating the thesis titled: "Civil Society - New Contradictions of an Old Debate". His PhD thesis was focused on building democracy in divided societies, particularly elaborating the case of the Republic of Macedonia.
At the Political Studies Department within the Iustinianus Primus Faculty of Law in Skopje, Professor Ivanov worked on introducing new scientific views on the politics among his students, teaching them political theory and political philosophy. Thus, he promoted new teaching methods which helped open the Macedonian academia to the Western universities, making the contemporary literature and political journals closer to the students and connecting the Macedonian faculties to the Internet, in the early development stages. In 1999, he was appointed as Visiting Professor to the South-East Europe Programme at the University in Athens, Greece. Aware that the opening of Macedonia to the West would be a process requiring efforts of several upcoming generations, Professor Gjorge Ivanov became active in the European Union TEMPUS Programme for the Republic of Macedonia, introducing reforms in the curriculum and English language Master Programmes. As professor, he stayed and delivered lectures at a number of foreign universities and participated in many international projects. He was the Head of the Political Studies Department and Vice Dean of the Iustinianus Primus Faculty of Law in Skopje.
Gjorge Ivanov is a leading expert in the field of civil society and among the very first to introduce systematic research in the Macedonian academic society. He was a consultant to prominent think-tanks and research centers. Generations of leaders have passed his training in political management. Professor Ivanov is one of the co-founders of the first Macedonian political science journal "Political Opinion". He is founder of the first Political Science Association in independent Macedonia. Ivanov is also one of the founders of the Institute for Democracy, Solidarity and Civil Society, a renowned Macedonian think-tank which has helped shape the political landscape in Macedonia and served as guide to many young talents in the politics. Although never a party member, Professor Gjorge Ivanov was active in designing the reform policy of the political party VMRO-DPMNE, the party that supported his presidential nomination in 2009.
During his tenure as president, he has sustained a record diplomatic agenda with more than 200 bilateral meetings with heads of state; more than 150 meetings with prime ministers, speakers and chiefs of diplomacy; more than 100 official, working and informal visits and participations at international events. During his tenure, he has held more than 100 meetings with other foreign dignitaries, high and senior officials of international organizations and religious leaders. He has hosted over 40 official and working visits of heads of state to the Republic of Macedonia. He has welcomed in the President's Office thousands of citizens of various ethnic and religious groups, professional associations and non-governmental organizations. He was a patron of numerous domestic and international cultural, scientific and sporting events. He has decorated a number of individuals and institutions in the country and abroad, including five former and current heads of state.
During his presidency, he continued unabatedly his support, cooperation, discussions and lectures with the students. He delivered lectures not only at all public universities in the Republic of Macedonia, but also at the top foreign universities as part of many of his statesman's visit. The best students were received by him and he presented their suggestions and remarks to the rectors of the universities and the competent Ministry, so that, jointly, solutions to the challenges could be found.
He introduced the award "Best Young Scientist".
He became recognized by the School for Young Leaders which has provided new knowledge, experience and skills to more than 150 young people. With his commitment thereof, he has attracted over 100 renowned university professors, statesmen and experts as lecturers at the School.
Professor Gjorge Ivanov has received numerous invitations to give lectures at renowned universities in the European centers. In October 2009 in Ankara, he was awarded the title Doctor Honoris Causa at the TOBB University of Economics and Technology, one of the most prominent private universities in Turkey, where the President talked on the topic "The Millet System – Forgotten History or Recipe for the Future". The title Doctor Honoris Causa was second time awarded to President Ivanov in his presidential term by the Rector of the Istanbul University in March 2011. On that solemn occasion, Professor Gjorge Ivanov held a lecture on "The Megapolis as a Societal Management Model of the 21st Century". The last awarded title Doctor Honoris Causa, President Ivanov received in Bucharest, Romania, at the Christian University "Dimitrie Cantemir" in October 2011. In October 2013, he was named Honorary Professor at the Southwestern University of Finance and Economics in Chengdu, China, and in February 2014, he gave a lecture and was named Honorary Professor at the prestigious Moscow State University "Lomonosov". In September 2011, President Ivanov was awarded the highest Order of the St. Lazarus Order from Jerusalem. In December 2013, President Ivanov was awarded the Order of St. George's House of Habsburg-Lotringen.
In March 2012, in Salzburg, President Ivanov was sworn Protector of the European Academy of Sciences and Arts. In December 2013, President Ivanov became a member of the World Academy of Arts and Sciences.
President Ivanov is married and has one child.
</t>
  </si>
  <si>
    <t>Pallewatte Gamaralalage Maithripala Yapa Sirisena was born on 3rd September 1951 to a middle-class farming family. (He is known as Maithripala Sirisena or Maithri (Sinhala: මෛත්‍රිපාල සිරිසේන) and is a member of the Parliament of Sri Lanka. He joined mainstream politics in 1989 and has held several ministrial portfolios since 1994. He is the longest serving General Secretary of the Sri Lanka Freedom Party (SLFP) (ශ්‍රී ලංකා නිදහස් පක්ෂය – இலங்கை சுதந்திரக் கட்சி) and was selected as the Common Candidate of the for the Presidential Election to be held on 8th January 2015, where he is expecting the majority support of the people of Sri Lanka to change the regime to build a better governance and a economically prosperous Sri Lanka for everyone.
Maithripala Sirisena is a rare breed of a gentleman politician in today’s political landscape, a politician with an impeccable track record, untainted by either violence or corruption. Maithripala is a political leader with a genuine national appeal. The son of a farmer, he had practiced a brand of centrist, moderate and clean politics, which characterizes the best in Sri Lanka’s political culture.
1967
In 1967 Maithripala became a member of the Sri Lanka Freedom Party’s Youth Organization and became its secretary of the Polonnaruwa electorate at the time he was completing his ordinary level (O/L) examinations at Royal College, Polonnaruwa. In 1970 he actively participated in the SLFP election campaign as a student.
He obtained the “Diploma in Agriculture” from School of Agriculture in Kundasale in 1973.
Maithri was jailed after the 1971 JVP Insurrection, although he was not involved in it.
1974
He became a Co-orporative Purchasing Officer in Polonnaruwa as his first employment.
1976
He became “Grama Niladhari” – The “Chief Government Officer” and served his fellow villages in day today administrative matters.
1977
Appointed as the Secretary to Sri Lanka Freedom Party (SLFP) Central Committee’s Polonnaruwa electorate and he played a leading role in 1977 election, and had to undergo hardships due to prevailing post election violence.
1978
He resigned from his job to engage in full time politics.
He attended an International Youth Congress held in Cuba in the same year.
1979
He became the Secretary of Sri Lanka Freedom Party (SLFP), Polonnaruwa District.
He was once again jailed for taking part in protest campaigns against stripping Mrs Sirimavo Bandaranayake’s civic rights.
1980
He was appointed as the SLFP – Polonnaruwa District Organizer to lead the SLFP in district level.
He received a Diploma in Political Science, from the Maxim Gorky Academy in Russia.
1981
Maithri became the Treasurer of “All Island SLFP Youth Organization” which made him elegible to become a Central Committee Member of SLFP (SLFP Politburo), which is the highest level decision making body of the party.
1989
In 1989, Maithri for the first time contested for the general elections from the Polonnaruwa District and became a member of the parliament (MP) on 15th February 1989. He contested under the well-known SLFP symbol “HAND” and this was the last time this symbol was used in an election in Sri Lanka.
1994
In the general elections of 1994, he obtained the highest number of preferential votes from Polonnaruwa District. After this, he was made the Deputy Minister for Irrigation.
1997
He was offered the Cabinet Ministerial portfolio of Mahaweli Development and Parliamentary Affairs and was elected as the Assistant Secretary of the SLFP.
2000
Maithri was elected as the Vice Chairman of the Sri Lanka Freedom Party. (SLFP)
2001
He was elected to the 12th Parliament and in July 2001 Minister Maithripala Sirisena was appointed to the General Secretary of the Sri Lanka Freedom Party and he is still serving in this position to date as the longest serving secretary of the history of Sri Lanka Freedom Party.
2004
In February 2004 Maithripala Sirisena signed the historic memorandum of understanding (MOU) between Sri Lanka Freedom Party (SLFP) and Janatha Vimukthi Peramuna (JVP) with Mr. Tilvin Silva, the secretary of JVP, which lead to the birth of United People’s Freedom Alliance (UPFA) (එක්සත් ජනතා නිදහස් සන්ධානය), the current coalition government.
He was elected to the 13th Parliament of Sri Lanka and was appointed as the Cabinet Minister of Mahaweli, River Basin &amp; Rajarata Development.
He was also appointed as the Leader of the House of Parliament.
2005
In November 2005, Maithripala Sirisena was given two portfolios in the government of Sri Lanka:
The Cabinet Minister of Agriculture, Irrigation and Mahaweli Development.
The Minister of Environment &amp; Natural Resources
2006
Mr Maithripala Sirisena once again signed the memorundum of understanding (MOU) between Sri Lanka Freedom Party (SLFP) and United National Party (UNP) with then chairman of UNP Mr. Malik Samarawickrama. This was an agreement to coorporate with the government to end the civil war.
2007
He then served as the Cabinet Minister for Agricultural Development and Agrarian Services Development.
During this period he was able to introduced the agricultural cultivation drive of the ministry “API WAWAMU – RATA NAGAMU” program which lead to agricultural boom throughout Sri Lanka including accelerated field crop production to sustain the agricultural sector in Sri Lanka.
On 25th January 2007, The Minister initiated and started the Moragahakanda – Kalu Ganga project under the Mahaveli Master Plan, which was a 90 billion Sri Lankan Rupee project. In addition to providing water for irrigation and drinking purposes in North-Central, Northern and Eastern Provinces. Moragahakanda project was also generate 25 MW of power, fulfilling a long-term need for domestic and industrial electricity demand.
In March 2007 the Minister escaped from the terrorist suicide-bombing attempt by the Liberation Tigers of Tamil Eelam (LTTE) in Welikanda. With the information provided by the security information divisions, 3 LTTE carders were on hunt, but they had swallowed cyanide capsules hanged on their neck and killed themselves at the time of capture.
2008
Once again in 09th October 2008 the Minister was targeted by the world’s most ruthless LTTE terrorist group. The attack was carried out when he was returning from the “Wap Magul Ceremony” held in Bandaragama. This time the Minister was miraculously escaped and saved his life to serve the country. Unfortunately 4 people died 15 were injured in this incident.
2009
Since 2005 at the height of the war in Sri Lanka, Mr Maithripala performed as the Acting Defence Minister of Sri Lanka for five times. He was the acting Defence Minister at the final days of the war in Sri Lanka in the absence of the Defence Minister (The President).
2010
Minister Maithripala was elected back in to the parliament in 2010 and was appointed as the Cabinet Minister of Health of the UPFA government.
“Sri Lanka – National Drug Policy Act”
During the period 2010-2014 the minister have taken initiative to introduce back the well-known Bibile “Drug Policy Act” and presented it to the cabinet, fulfilling the need of a National Drug Policy Framework for Sri Lanka. The act is now before the cabinet for approval.
“Pictorial Warnings on Tobacco Packaging”
He fought with the multinational tobacco companies, both in and out of the courts with threats to introduce the “Pictorial Warnings” on the tobacco / cigarette packings to educate the general public to adverse effects of the smoking. During this two and half year of legal battle, he had to sit and wait hours on watching the court proceedings and finally won the case. By January 2015 each and every cigarette pack will carry pictorial warnings on 60% of its serface.
“WHO Recognition”
Received World Health Organization ‘World No Tobacco Day Award 2013’ for his determine action taken to stop tobacco smoking in the country. This is the first time a Sri Lankan was awarded with this honour.
“Harvard Ministerial Leadership in Health Award” 2013
Received ‘2013 Harvard Ministerial Leadership in Health Award’ from Harvard School of Public Health &amp; Kennedy School of Government, United States of America in recognition of his commitment to innovative leadership in his tenure as Minister of Health, Sri Lanka. This is also the first time a Sri Lankan was awarded with this honour.
“World Health Assembly in Geneva”
Rendered leadership to G15 Group of Countries at 2013 World Health Assembly in Geneva and presented the G15 Statement on health related issues to the Assembly.
Was selected as the one of the four Vice-Presidents WHO World Health Assembly 2014.
Empowering Local Medicine Manufactures
A historical decision was taken by the initiative as the Health Minister Mr. Mathripala, obtained the approvals to purchase locally manufactured medicines directly to the ministry of health empowering the local medicine manufactures.
Sri Lanka’s first Government to Government Medicine Procurement Mechanism
Mr Maithripala, as the health minister initiated and commenced Sri Lanka’s first government to government medicine procurement mechanism by singing an agreement with the government of Bangaladesh and Sri Lanka to create an atmosphere to get quality medicine at a better rate to help the people in Sri Lanka who could not afford.
2014 November
2015 Presidential Election – Common Candidate
Minister Maithripala Sirisena was selected and named as the Common Candidate for the upcoming Sri Lankan Presidential Election to be held on 8th January 2015.</t>
  </si>
  <si>
    <t xml:space="preserve">Mangala Samaraweera is Sri Lanka's Minister of Foreign Affairs.
</t>
  </si>
  <si>
    <t>Ex-Ministro de Comercio Exterior.
Ex-Presidente de la Promotora de Comercio Exterior (PROCOMER).
Ex-Embajador de Costa Rica ante Organismos de Naciones Unidas en Ginebra, Suiza.
Ex-Vicepresidente de la Comisión de Derechos Humanos de Naciones Unidas.
LL.M. Maestría - Columbia Univesity, Nueva York.
Licenciado en Derecho, Universidad de Costa Rica.</t>
  </si>
  <si>
    <t>Mariano-Rajoy-Brey-54212446406</t>
  </si>
  <si>
    <t>Il-paġna Uffiċjali ta' Marie-Louise Coleiro Preca - President ta' Malta
Other Social Media Platforms:
Twitter: @presidentmt
Instagram: president.mt</t>
  </si>
  <si>
    <t>Marie-Louise Coleiro Preca hija d-disa’ President tar-Republika ta’ Malta. Hija ħadet il-ġurament ta’ President ta’ Malta nhar l-4 ta’ April 2014 permezz ta’ riżoluzzjoni parlamentari li ġiet approvata unaninament mill-Kamra tar-Rapreżentanti fl-1 ta’ April 2014.
Fl-eta’ ta’ 55 sena, Coleiro Preca hija l-iżgħar President tal-pajjiż u hija t-tieni mara li qed tokkupa l-kariga ta’ Kap ta’ Stat wara 32 sena. 
In-nominazzjoni tagħha immarkat żvilupp ieħor fl-istorja Kostituzzjonali ta’ Malta hekk kif il-membri kollha tal-Parlament Malti approvaw in-nomina ta’ Coleiro Preca.
Marie-Louise Coleiro Preca twieldet f’Ħal Qormi fis-7 ta’ Diċembru 1958. Hija rċiviet l-edukazzjoni tagħha fl-iskola Primarja ta’ San Ġorġ f’Ħal Qormi, f’Maria Reġina Grammar School ta’ Blata l-Bajda u fil-Polytechnic, l-Imsida.  Aktar tard gradwat mill-Universita’ ta’ Malta, fil-Baċellerat Legali u Studji Umanistiċi kif ukoll Diploma ta’ Nutar Pubbliku.
Coleiro Preca ilha attiva fil-politika għal dawn l-aħħar erbgħin sena, sa’ mill-eta’ ta’ 16-il sena. Fi ħdan il-Partit Laburista hija serviet bħala membru tal-Eżekuttiv Nazzjonali, Assistent Segretarju Ġenerali u Segretarju Ġenerali.
Hija kienet Segretarju Ġenerali bejn l-1982 u l-1991. Coleiro Preca hija l-unika mara li qatt okkupat din il-kariga eletta daqstant importanti f’partit politiku Malti.
Coleiro Preca kienet ukoll membru tal-Bureau Nazzjonali taż-Żgħażagħ Soċjalisti, President tal-Għaqda Nisa Laburisti, fundatur tal-Fondazzjoni Ġuże Ellul Mercer u stampatur tal-gazzetta, Il-Ħelsien.  
Coleiro Preca serviet ukoll fil-bord tad-diretturi tal-Maltacom plc (illum magħrufa bħala l-Kumpanija GO), kif  ukoll  tal-Libyan Arab Maltese Holding Company.  Kienet membru wkoll fil-Kummissjoni Nazzjonali għal Moralita’ Fiskali. 
Marie-Louise Coleiro Preca serviet bħala deputat fil-Kamra tar-Rapreżentanti mill-1998 sal-2014. Fl-elezzjoni ġenerali tal-2008 hija kienet l-ewwel kandidata li ġiet eletta fil-Parlament.  
Bħala deputata tal-Oppożizzjoni hija kienet Kelliema Ewlenija għall-Politika Soċjali, għat-Turiżmu u l-AirMalta, għas-Saħħa u membru tal-Kumitat Parlamentari għall-Affarijiet Soċjali u dak tal-Familja.  Serviet ukoll fid-delegazzjoni Parlamentari fil-Kunsill tal-Ewropa u f’diversi kumitati li jaqgħu fi ħdanu.
Nhar it-13 ta’ Marzu 2013, Marie-Louise Coleiro Preca inħatret bħala Ministru għall-Familja u Solidarjeta’ Soċjali. Matul is-sena li kienet fil-kariga Ministerjali hija bdiet sensiela ta’ riformi u tiżviluppa għadd ta’  strateġiji fis-settur soċjali.
Fost ir-riformi ewlenin li saru tul il-ħidma Ministerjali tagħha kien hemm dik fil-qasam tal-housing soċjali, strateġija integrata tal-informatika li qed tħaffef il-proċessi fl-għoti tal-benefiċċji. Tant li sa’ l-aħħar tas-sena 2014, dawk li jaslu għall-eta’ ta’ l-irtirar, dawk li jkunu eliġibbli għal marriage grant, dawk li jieħdu l-pensjoni tar-romol u c-children’s allowance, se jingħatawlhom mingħajr il-ħtiega ta’ ħafna proċeduri u telf ta’ ħin.  
Tat bidu għall-ħidma b’rabta mal-introduzzjoni tas-single means testing mechanism, kif ukoll  għal riforma sħiħa fil-qasam tal-welfare u għal sistema aktar effettiva kontra l-frodi tal-benefiċċji soċjali.
Matul it-tnax -il xahar ta’ ħidma bħala Ministru ngħata bidu għall-iżvilupp tal-istrateġija għas-sostennibilita’ u l-adegwetezza tal-pensjonijiet. Ħadmet biex jiġu indirizzati l-anomaliji fil-pensjonijiet tal-ex-ħaddiema tat-Tarzna. Introduċiet għadd ta’ miżuri bħal l-għoti tal-pensjoni sħiħa lir-romol li jkunu jaħdmu u l-għoti tac-children’s allowance antiċipat biex għenet f’budgeting aħjar fil-familji.  
Bħala Ministru, Coleiro Preca ipproniet diversi leġislazzjonijiet quddiem il-Parlament, fosthom l-Att dwar il-Protezzjoni tat-Tfal li se jkun parti mill-Att dwar it-Tfal. Waqqfet ukoll is-SART (Sexual Assault Response Team), fejn għall-ewwel darba hemm post wieħed minn fejn vittmi ta’ stupru jirċievu s-servizzi kollha, taħt saqaf wieħed.
F’Diċembru tal-2013, flimkien mal-Kummissarju Ewropew għax-Xogħol, l-Affarijiet Soċjali u l-Inklużjoni László Andor, Coleiro Preca niedet il-proġett LEAP. Dan il-proġett ko-finanzjat mill-Fond Soċjali Ewropew qed jara t-twaqqif taċ-Ċentri għar-Riżorsi tal-Familja li se jipprovdu servizzi fil-qalba tal-komunitajiet.
F’Jannar 2014, flimkien mal-Prim Ministru ta’ Malta Dr Joseph Muscat, Coleiro Preca niedet Green Paper: Struttura Għal Tnaqqis fil-Faqar u Għal Inklużjoni Soċjali. Bħala parti mill-ħidma tagħha biex tindirizza l-faqar u l-esklużjoni soċjali, introduċiet għajnuna supplimentari għall-ulied, fejn se jibbenefikaw madwar 22,000 tifel u tifla.
Marie-Louise Coleiro Preca hija miżżewġa lil Edgar Preca u għandha tifla.</t>
  </si>
  <si>
    <t>Presidente del Consiglio dei Ministri. Segretario del Partito Democratico.
www.matteorenzi.it</t>
  </si>
  <si>
    <t>Presidente de la República Argentina.
Casado. 4 hijos. Hincha de Boca.</t>
  </si>
  <si>
    <t>Cuando fui a abrir la puerta de mi casa, uno de los tipos me agarró por atrás mientras otro me golpeó en la cara con el puño. Me empujaron hacia una camioneta blanca que estaba estacionada con el motor en marcha y alguien al volante. El que me tenía agarrado me dijo “callate y bajá la cabeza”. Al rato estaba metido en un ataúd en la parte de atrás de una Volkswagen...
Seguir leyendo: www.mauriciomacri.com.ar/el-gran-desafio</t>
  </si>
  <si>
    <t xml:space="preserve">Official Facebook Page - Ministry of External Affairs of India www.mea.gov.in 
www.mea.gov.in/ios &amp; www.mea.gov.in/android
 </t>
  </si>
  <si>
    <t xml:space="preserve">Türkiye Cumhuriyeti Dışişleri Bakanı
Antalya Milletvekili
http://www.mevlutcavusoglu.com
http://www.mfa.gov.tr
</t>
  </si>
  <si>
    <t xml:space="preserve">press.mfasudan@gmail.com
</t>
  </si>
  <si>
    <t>http://www.mfa.gr/
http://twitter.com/greecemfa
http://www.flickr.com/photos/greecemfa/
http://www.youtube.com/user/greecemfa</t>
  </si>
  <si>
    <t>Facebook Page of the Ministry of Foreign Affairs of the Republic of Tajikistan!
Cаҳифаи расмии Вазорати корҳои хориҷии Ҷумҳурии Тоҷикистон дар Facebook!</t>
  </si>
  <si>
    <t xml:space="preserve">Azərbaycan Respublikasının Xarici İşlər Nazirliyinin rəsmi Facebook səhifəsi
</t>
  </si>
  <si>
    <t xml:space="preserve">Welcome to the page of the Bulgarian  Ministry of Foreign Affairs on Facebook!
</t>
  </si>
  <si>
    <t>الصفحة الرسمية لوزارة الخارجية المصرية
Ministry of Foreign Affairs of Egypt</t>
  </si>
  <si>
    <t>Добро пожаловать на официальную страницу Министерства иностранных дел России в Facebook! 
https://twitter.com/MID_RF
http://www.youtube.com/midrftube</t>
  </si>
  <si>
    <t>El Ministerio de Comunicación fue creado mediante Decreto Supremo N° 0793 del 15 de febrero de 2011.
http://www.comunicacion.gob.bo</t>
  </si>
  <si>
    <t>مرحبا بكم في الصفحة الرسمية لوزارة الشؤون الخارجية
www.diplomatie.gov.tn</t>
  </si>
  <si>
    <t xml:space="preserve">Para más información visita www.maec.es
Para consultas consulares visita http://www.exteriores.gob.es/Portal/es/ServiciosAlCiudadano/Paginas/inicio.aspx
</t>
  </si>
  <si>
    <t>Central: 809.987.7001 / 535.6280
Avenida Independencia No.752 Estancia San Gerónimo, Distrito Nacional, Capital de la República Dominicana.</t>
  </si>
  <si>
    <t xml:space="preserve">Op deze pagina doet de Rijksvoorlichtingsdienst (RVD) geregeld verslag van de activiteiten van de minister-president. Reacties zijn zeer welkom maar hou het wel fatsoenlijk en on topic. Reageer dus altijd met respect voor anderen. 
Voor het onder de aandacht brengen van vragen of opmerkingen aan de minister-president persoonlijk, dan kan voor een zorgvuldige en veilige afhandeling het beste een brief worden gestuurd. Contactgegevens zijn:
De Minister-president
Minister van Algemene Zaken
Postbus 20001
2500 EA Den Haag
De minister-president kan niet ingaan op persoonlijke omstandigheden, omdat hij geen directe verantwoordelijkheid heeft voor uitvoerende instellingen. Daarvoor is het best de betreffende instelling te benaderen. Rijksoverheid.nl heeft een overzicht met gegevens van gemeenten en landelijke overheidsorganisaties.
</t>
  </si>
  <si>
    <t>Monsieur Lener Renauld est né à Port – au – Prince le 22 mars 1956 . Il a fait ses études classiques , chez les frères du Sacré-Coeur . Apres deux années à la faculté de medecine et de pharmacie ou il fut admis comme étudiant , il intégra les rangs de l’Armée par le truchement de l’academie militaire d’Haiti . Abandon ou vocation ? On ne saurait savoir . Du stéthoscope au Sabre Lener Renauld devînt l’une des étoiles de la constellation des gradués de la promotion Toussaint Louverture en 1981 après trois années de formation . 
Entre ses études en Sciences Politiques à l’INAGHEI et ses séances de formation continue dans l’art militaire en Amérique chez les Navy, en Europe à la gendarmerie française , en Asie pour une formation en guerre psychologique et politique au Panama pour la navigation maritime , à Saint Domingue sur les narcotiques , le Major Lener Renauld dans le cadre de sa compétence multidisciplinaire a officié tour à tour comme : 
- Officier de service à la marine haïtienne 
- Officier de service au grand quartier général des forces armées d’Haïti (5eme bureau chargé de la correspondance ) 
- Officier de service à la 4ieme compagnie, service de simple police et de maintien d’ordre (police de PAP) 
- Officier de service à la 40ieme compagnie (service des recherches criminelles ( police de PAP ) 
- Officier de service à la 30ieme compagnie (police de PAP ) 
- Officier de service à la 2ieme compagnie (police de PAP) 
- Instructeur à l’académie militaire d’Haïti 
- Officier de service au CICC (centre d’information et de coordination conjointes aéroport international ) 
- Chef de la police du Cap haïtien 
- Commandant du détachement du pénitencier national 
- Commandant du district d’Aquin 
- Commandant du district de la croix des bouquets 
- Commandant du district de Delmas 
Séparé de l’Armée en 1994 au grade de Major , Lener Renauld rejoint la vie civile en se lançant dans l’immobilier et dans le culinaire , des domaines qui lui ont permis de lui lier d’amitié à tous les niveaux de la société civile . 
Le 03 Avril 2014 , après avoir travaillé au palais national à Titre de conseiller , Lener Renauld entre dans l’histoire de la Republique d’Haiti comme le 110 ieme Ministre de la Défense .</t>
  </si>
  <si>
    <t>«نه شرقی ، نه غربی ، جمهوری اسلامی»
www.mfa.gov.ir</t>
  </si>
  <si>
    <t>Dr. Miro Cerar (roj. 1963) je bil v zadnjih treh letih trikrat imenovan za najuglednejšega slovenskega pravnega strokovnjaka, dvanajstkrat pa je bil izbran v skupino najvplivnejših slovenskih pravnikov.
Leta 2010 je prejel Zlato hruško za izvirno slovensko poučno knjigo Kako sem otrokom razložil demokracijo, nedavno pa mu je Študentski svet Univerze v Ljubljani podelil priznanje za najboljšega pedagoga na Pravni fakulteti.
Za diplomsko nalogo z naslovom »Pravno varstvo blagovnih znamk« je prejel nagrado »dr. Slavka Zoreta« od Društva za Združene narode za SR Slovenijo. Sodeloval je pri pisanju Ustave Republike Slovenije, bil predavatelj in mentor mnogim študentom, prepotoval veliko držav kot vabljeni ugledni slovenski pravnik, med drugim je bil tudi gostujoči Fullbrightov profesor na univerzi Golden Gate University v San Franciscu ter se študijsko izpopolnjeval tudi na univerzi University of California School of Law v Berkeleyju (ZDA). Kot priznan in ugleden pravnik je bil več kot dvajset let zunanji neodvisni pravni svetovalec za ustavna in druga vprašanja v Državnem zboru, občasno pa je svetoval tudi drugim državnim organom (Predsedniku Republike, Vladi, ministrstvom), odvetniškim pisarnam, različnim zavodom, zbornicam itd. Organizacijske in vodstvene sposobnosti je izkazal v različnih delovnih okoljih. 
Miro Cerar je redni profesor na Pravni fakulteti Univerze v Ljubljani, kjer predava teorijo in filozofijo prava, primerjalno pravo in etiko pravniških poklicev. V svojih poljudnih knjigah Pravnikov mozaik (2007), Pamet v krizi (2010) in Slovenci na popravnem izpitu (2013) esejistično razmišlja o etiki, politiki, pravu, šolstvu, duhovnosti ter o drugih aktualnih družbenih in humanističnih temah. S svojimi kolumnami in javnimi nastopi opozarja na pomembnost temeljnih vrednot v vsakdanjem življenju. Glasno opozarja na nepravilnosti in ponuja celostne odgovore. Njegovo delovanje teži k večji kulturi dialoga ter dvigu politične in pravne kulture.</t>
  </si>
  <si>
    <t>the official Facebook Page of the Ministry of Foreign Affairs of Indonesia
For Bahasa Indonesia Version visit our links</t>
  </si>
  <si>
    <t>الصفحة الرسمية لوزارة الخارجية و التعاون الدولي- دولة ليبيا
  لمراسلتنا :info@foreign.gov.ly</t>
  </si>
  <si>
    <t xml:space="preserve">This is the official Facebook Account of the Ministry of Foreign Affairs and Investment Promotion of the Federal Republic of Somalia.
</t>
  </si>
  <si>
    <t xml:space="preserve">Official Facebook Page - Ministry of Foreign Affairs,Nepal
 www.mofa.gov.np
</t>
  </si>
  <si>
    <t xml:space="preserve">Moses Nagamootoo is a writer and politician from Guyana. He was born in the village of Whim. He has served in the Parliament of Guyana, and was Minister of Information and Local Government.
He is the author of the novel Hendree's Cure (2001), which describes a world of Madrassi fishermen who inhabited the Corentyne village of Whim in the 1950s and 1960s.
Nagamootoo was a member of the People's Progressive Party (PPP). At its 29th Congress on August 2, 2008, he received the fifth-highest number of votes (595) in the election to the PPP Central Committee.
POLITICS
•	Entered politics at age 14. Since 1961, joined PPP-led anti-colonialist struggle for Guyana’s independence.
•	1964 -1976: member Progressive Youth Organisation (PYO) 
•	1964-present: member People’s Progressive Party (PPP)
•	1966: A founder of National Union of Students, and first Organising Secretary.
•	1964-1992: Activist for restoration of democracy, press freedom and human rights
•	1992/2 &amp; 1995-2000: Senior Government Minister
•	1992-2001 &amp; 2006-2011: Member of Parliament 
</t>
  </si>
  <si>
    <t xml:space="preserve">Premier Ministre de Belgique
Eerste Minister van België 
Premierminister von Belgien </t>
  </si>
  <si>
    <t>Malaysian PM Najib Razak official Facebook page
www.najibrazak.com
twitter.com/NajibRazak
facebook.com/ahjibgor
instagram.com/najib_razak</t>
  </si>
  <si>
    <t xml:space="preserve">Narendra Modi’s journey began in the town of Vadnagar in North Gujarat’s Mehsana district. Born on the 17th of September 1950, Narendra Modi is the 3rd among the 6 children of Hiraba and Damodardas Modi. Narendra Modi’s childhood was one of immense struggle and difficulty. As a youngster he helped his family run a tea-stall at the local railway station to make ends meet. 
Yet, these hardships did not deter Narendra Modi. He remained a devoted student, always eager to learn something new. From his younger days, Narendra Modi was drawn towards serving the society. It was this passion to serve that drew Narendra Modi to the Rashtriya Swayamsevak Sangh (RSS), a socio-cultural organisation devoted to the development and regeneration of India in 1972. Being in the RSS meant Narendra Modi had to travel all over India, giving him a first hand experience of India’s diversity, people’s joys and their problems. In the RSS, Narendra Modi made a distinguished mark due to his organisational skills. 
As a youngster, Narendra Modi participated in the Navnirman Movement in 1974-75, which was a strong anti-corruption movement inspired by Loknayak Jayprakash Narayan. He was jailed during the Emergency imposed in India in 1975. 
However, it was not until 1987 that Narendra Modi’s first brush with politics occurred. In 1987 he was asked to work for the Bharatiya Janata Party (BJP) and became the General Secretary of the Gujarat Unit. In the next few years he was entrusted with the responsibility of organising the Ayodhya Rath Yatra and the Ekta Yatra from Kanyakumari to Kashmir. His organisational work in the 1990 Gujarat Assembly Elections reaped fruits when the BJP’s tally shot up from 11 in 1985 to 67. The increase in the voteshare was also significant. In 1995, the BJP formed the government in Gujarat, winning a record 121 seats. 
In recognition of his outstanding contribution towards the Party Organisation, Narendra Modi was made National Secretary of the BJP and given charge of 5 crucial states in North India. Under his guidance, the BJP and its allies improved their performance and even formed governments in these states. In 1998, the year BJP formed the Central Government under Shri Atal Bihari Vajpayee, Shri Modi was made National General Secretary (Organisation), a very important responsibility in the party.  
A fresh chapter was written in Shri Modi’s life when he was asked by the Party to return to Gujarat and serve as the Chief Minister of the state. The state was reeling under the effects of a severe quake and a year before that there was a cyclone. It was under these trying circumstances that Narendra Modi was sworn-in as the Chief Minister of Gujarat on 7th October 2001. 
Narendra Modi did not waste a single minute and got down to work, bringing the state back on its feet. He ushered in a paradigm shift in the development journey of Gujarat. With the Mantra of ‘Sabka Saath, Sabka Vikas’, Shri Modi led Team Gujarat towards all-round and all-inclusive growth. The focus on the 5 Shaktis (powers), known popularly as Panchamrut- Gyan Shakti (Education), Jal Shakti (Water), Urja Shakti (Energy), Raksha Shakti (Security) and Jan Shakti (People) laid the foundation for good governance in Gujarat. Today, Gujarat’s development journey is built on the strong foundation of all 3 sectors of the economy, namely agriculture, industry and services. Every single person is an active participant in the state’s development journey. Gujarat’s development has won praise from both India and overseas. 
People of Gujarat have time and again reposed faith in BJP and Shri Modi as he led the party to record victories in 2002, 2007 and 2012 Assembly Elections. He is the longest serving CM of Gujarat. 
On 9th June 2013 Narendra Modi was made the Chief of the BJP’s Campaign Committee for 2014 Lok Sabha Elections and on 13th September 2013 Narendra Modi was declared as the NDA’s Prime Ministerial candidate. This announcement has been met with thumping applause from all over India as people look to the NDA and Narendra Modi to usher in a golden era of India’s progress, so that we can once again emerge as the leader of the world! 
More at http://www.narendramodi.in/pages/biography </t>
  </si>
  <si>
    <t>Nikola Gruevski was sworn in as the 7th Prime Minister of the Republic of Macedonia on 27 August, 2006 in Skopje, the Republic of Macedonia. He has a strong faith in God and is guided by the ideal of constant and truly dedicated work for the wellbeing and prosperity of his country.
Born on 31 August 1970 in Skopje.
Professional experience
Since August 2006
Prime Minister of the Republic of Macedonia
Since 2005
Vice President of the Euro-Atlantic Council of the Republic of Macedonia
September 2002-August 2006 Member of the Macedonian Parliament
2002-2004
President of the Parliamentary Commission for Financing and Budget
Member of the Permanent Parliamentary Commission for Cooperation with
the European Parliament
Since May 2003
Leader of VMRO-DPMNE
(a right-wing party)
2003
Advisor to the Minister of Finance of Serbia within a USAID project for
strengthening the capacity of the Ministry of Finance
2000-2002
President of the State Securities and Exchange Commission
1999-2002
Minister of Finance
Governor of the Republic of Macedonia in the World Bank
and the European Bank for Reconstruction and Development – EBRD
1998-1999
Minister without portfolio and Minister of Trade
1998
President and founder of the Broker's Association of the Republic of
Macedonia
Education and training
2006
Master of Science in Economics
Faculty of Economics - Skopje
Ss Cyril and Methodius University – Skopje
1996
International Capital Market Qualifications
London Securities Institute
1989-1994
Bachelor's degree in Economics
Faculty of Economics - Prilep
St. Clement Ohridski University -Bitola</t>
  </si>
  <si>
    <t>Președintele Republicii Moldova / The President of Republic of Moldova
Site oficial: www.presedinte.md
Cont oficial Twitter: @presedinte_md</t>
  </si>
  <si>
    <t xml:space="preserve">Nicolae Timofti s-a născut pe 22 decembrie 1948 în satul Ciutuleşti, raionul Soroca. În anul 1964 a absolvit școala medie din Florești. În perioada 1964 - 1967 a frecventat cursurile școlii serale din Florești. În perioada 1967-1972 a studiat la Facultatea de Drept a Universității de Stat din Republica Moldova.
În perioada 1974 - 1976 Nicolae Timofti a lucrat în calitate de consultant superior la Ministerul Justiţiei, iar pe 11 aprilie 1976 a fost ales judecător în fostul sector Frunze al Capitalei. În perioada 1980 – 1996 exercită funcția de magistrat la Judecătoria Supremă.  În iunie 1990 este ales vicepreşedinte al Judecătoriei Supreme.
În 1992 urmează cursurile Institutului de perfecţionare a judecătorilor din SUA în cadrul programului de studiu „Sistemul judecătoresc al SUA", iar în 1996 cursurile programului de studiu „Convenţia CEDO", organizate sub egida PNUD.
În 1996 a fost numit preşedinte al Curţii de Apel a Republicii Moldova și este decorat cu ordinul „Gloria Muncii". În 1998 i se conferă titlul „Om Emerit". În perioada 2001 – 2003 este judecător la Curtea de Apel a Republicii Moldova, iar în perioada 2003 -2005 magistrat la Curtea de Apel Chișinău.
În 2005 este numit judecător la Curtea Supremă de Justiție. În perioada 2003 – 2011 este membru al Consiliului Superior al Magistraturii, iar din 2011 este președintele acestei instituții.
Pe 16 martie 2012 este ales  de Parlament în funcția de președinte al Republicii Moldova.
A depus jurământul de președinte al Republicii Moldova pe 23 martie 2012.
Nicolae Timofti este căsătorit şi are trei copii.
</t>
  </si>
  <si>
    <t xml:space="preserve">Ο Νίκος Αναστασιάδης γεννήθηκε στο Πέρα Πεδί Λεμεσού το 1946. Σημαντικό ρόλο στη ζωή του είχαν και οι δύο γονείς του, αλλά ιδιαίτερη ήταν η παρουσία του πατέρα του.  Έχει ένα δίδυμο αδερφό και μία αδερφή. 
Το 1971 παντρεύτηκε την Κα Άντρη Μουστακούδη και απέκτησαν δύο κόρες, την Έλσα και την Ινώ. Έχει τέσσερα εγγονάκια, τον Άντυ, την Νίκολα, τον Γιώργο και τον Νίκο.
Σπούδασε Νομική στο Πανεπιστήμιο Αθηνών, και έκανε μεταπτυχιακές σπουδές στο Ναυτικό Δίκαιο στο University of London και ασκεί το  δικηγορικό επάγγελμα από το 1972.
Στα φοιτητικά του χρόνια υπήρξε ενεργό στέλεχος της Νεολαίας  της  Ένωσης Κέντρου του Γεώργιου Παπανδρέου στην Αθήνα.
Ο Νίκος Αναστασιάδης είναι Ιδρυτικό μέλος της  Νεολαίας του  Δημοκρατικού  Συναγερμού, την οποία και υπηρέτησε από τις θέσεις του Επαρχιακού Γραμματέα , Αντιπρόεδρου και Προέδρου.
Μετά από την  επιτυχημένη  του θητεία στη ΝΕΔΗΣΥ αναλαμβάνει  δράση πλάι στον ιστορικό ηγέτη  Γλαύκο Κληρίδη,  τόσο από τις θέσεις  του Α’ Αντιπροέδρου και αργότερα Αναπληρωτή Προέδρου  μέχρι το 1997 και είναι μέλος του Κυπριακού Εθνικού Συμβουλίου από το 1995.
Ο Νίκος Αναστασιάδης εκλέγεται πανηγυρικά στην Προεδρία του Δημοκρατικού Συναγερμού το 1997, θέση που σταθερά του εμπιστεύονται τα μέλη και τα στελέχη του κόμματος  με συνεχείς επανεκλογές το  1999, το 2003, το 2007 και το2012.
Ταυτόχρονα ο Νίκος Αναστασιάδης εκλέγεται Βουλευτής από το 1981 μέχρι σήμερα.  Κατά τη μακρόχρονη του θητεία υπηρέτησε το Κοινοβούλιο ως Πρόεδρος της Επιτροπής Εξωτερικών, Πρόεδρος της Επιτροπής Παιδείας , Πρόεδρος της Διακοινοβουλευτικής Επιτροπής Εξωτερικών μέχρι και το 2006, αλλά και ως Αντιπρόεδρος και Μέλος πολλών άλλων Επιτροπών.  Εκλέγηκε επίσης Αντιπρόεδρος της Βουλής των Αντιπροσώπων  για την πενταετία 1996-2001,  και, υπηρέτησε ως Κοινοβουλευτικός  Εκπρόσωπος του ΔΗΣΥ.
Στην πολιτική του πορεία ο Νίκος Αναστασιάδης συμμετέχει ενεργά  στη διεθνή πολιτική σκηνή.  Από τη θέση του ως Πρόεδρος της Επιτροπής Εξωτερικών, ως Αρχηγός της Διακοινοβουλευτικής Επιτροπής Εξωτερικών, αλλά και ως  Αρχηγός της Κυπριακής Αντιπροσωπείας  στη Διακοινοβουλευτική Ένωση (IPU), εκπροσωπεί  το Κυπριακό Κοινοβούλιο από το 1991 και λαμβάνει μέρος σε σωρεία διεθνών αποστολών , εξειδικευμένων συνεδρίων και επισκέψεων. 
Από την εκλογή του στη προεδρία του Δημοκρατικού Συναγερμού συμμετέχει σε όλες τις  Συνόδους Κορυφής  και Συνέδρια του Ευρωπαϊκού Λαϊκού Κόμματος(EPP), εκπροσωπεί τον ΔΗΣΥ  στην European Democrat Union(EDU), αλλά και ενεργά συμμετέχει σε όλα τα Συνέδρια της  International Democrat Union(IDU).
Η ανελλιπής παρουσία του και οι παρεμβάσεις του στις Συνόδους Κορυφής και στα Συνέδρια έχουν ενισχύσει τις θέσεις του Δημοκρατικού Συναγερμού στις εν λόγω πολιτικές ομάδες ενώ μέσα από τις διαπροσωπικές σχέσεις  που έχει αναπτύξει, έχει συμβάλει έτσι ώστε οι πολιτικές θέσεις των ομάδων αυτών να  ταυτιστούν πλήρως με τις θέσεις της Ελληνοκυπριακής πλευράς στο Εθνικό μας θέμα.
</t>
  </si>
  <si>
    <t xml:space="preserve">Tasavallan presidentti Sauli Niinistön virallinen Facebook-sivu. 
Presidentti allekirjoittaa omat viestinsä SN-puumerkillä. www.presidentti.fi
</t>
  </si>
  <si>
    <t>Образование
2005: Магистер по Европски економски студии Колеџ на Европа, Бриж, Белгија
2004: Магистер по странски јазици и меѓународна трговија, ЕУ Универзитет во Рен, Франција и Универзитет "Св. Кирил и Методиј", Република Македонија
2002: Дипломиран економист, Универзитет "Св. Кирил и Методиј", Економски факултет и Универзитет во Ница "Софија Антиполис" (Стипендијант на Француската Влада)
Работна кариера
28 јули 2011: Министер за надворешни работи на Република Македонија
2010 - 2011: Мисија на Република Македонија при ЕУ, Амбасадор, Шеф на Мисија
2006 - 2009: Европска Комисија, Заеднички истражувачки центар, Раководител на експертска група
2005 - 2006: DEPFA Bank plc. HQ, Даблин, Менаџер за односи со институционални клиенти
2001 - 2004: Амбасада на Француската Република во Република Македонија, Секретар
2003 - 2004: Државна пристанишна управа, Руен, Развоен оддел за транспортна инфраструктура
1999 - 2001: Кралско инженерство на Велика Британија, Асистент на Манаџерот за квалитет
Технички способности
Обучен внатрешен оценител за примена на стандарди од доменот на менаџментот, управување со животна средина, здравје и безбедност во работното окружување (ISO 14001, OHSAS 18001)
Странски јазици
Француски, Англиски - перфектно владее
Италијански, Холандски, Хрватски - се служи
* Добитник на награда за посебен придонес од доменот ЕУ политиката за проширување (Европска Комисија)</t>
  </si>
  <si>
    <t>Роден: 24 октомври 1977
Националност: Македонец
Место на раѓање: Скопје, Република Македонија
Брачна состојба: оженет, две деца
Образование
    2005: Магистер по Европски економски студии Колеџ на Европа, Бриж, Белгија
    2004: Магистер по странски јазици и меѓународна трговија, ЕУ Универзитет во Рен, Франција и Универзитет "Св. Кирил и Методиј", Република Македонија
    2002: Дипломиран економист, Универзитет "Св. Кирил и Методиј", Економски факултет и Универзитет во Ница "Софија Антиполис" (Стипендијант на Француската Влада)
  	 Работна кариера
    28 јули 2011: Министер за надворешни работи на Република Македонија
    2010 - 2011: Мисија на Република Македонија при ЕУ, Амбасадор, Шеф на Мисија
    2006 - 2009: Европска Комисија, Заеднички истражувачки центар, Раководител на експертска група
    2005 - 2006: DEPFA Bank plc. HQ, Даблин, Менаџер за односи со институционални клиенти
    2001 - 2004: Амбасада на Француската Република во Република Македонија, Секретар
    2003 - 2004: Државна пристанишна управа, Руен, Развоен оддел за транспортна инфраструктура
    1999 - 2001: Кралско инженерство на Велика Британија, Асистент на Манаџерот за квалитет
  	 Технички способности
    Обучен внатрешен оценител за примена на стандарди од доменот на менаџментот, управување со животна средина, здравје и безбедност во работното окружување (ISO 14001, OHSAS 18001)
  	 Странски јазици
    Француски, Англиски - перфектно владее
    Италијански, Холандски, Хрватски - се служи ;
  	* Добитник на награда за посебен придонес од доменот ЕУ политиката за проширување (Европска Комисија)</t>
  </si>
  <si>
    <t xml:space="preserve">Página Oficial de
Filipe Nyusi, Presidente da República de Moçambique.  </t>
  </si>
  <si>
    <t xml:space="preserve">Filipe Jacinto Nyusi, na primeira pessoa:
Filipe Jacinto Nyusi nasceu a 9 de Fevereiro de 1959, em Namau, distrito de Mueda, Província de Cabo Delgado. Tem quatro filhos e é casado com Isaura Gonçalo Ferrão, natural de Tete, província de Tete
Filipe Nyusi é um gestor, é um político, foi estudante e professor, é pai. 
A história da vida de Nyusi é a história de um homem com vontade de vencer e vontade de aprender. É filho de pais camponeses, Jacinto Nyusi Chimela e Angelina Daima, ambos já falecidos, e que muito o inspiraram no seu trajecto pessoal e profissional.
Nyusi tem uma grande experiência como gestor. Conhece o País porque a sua vida tem sido feita acumulando experiências. Nasceu, estudou e viveu nos mais diversos locais e passou por Universidades estrangeiras, na Europa e na Ásia. 
Em 1973 ingressou nas fileiras da Frente de Libertação de Moçambique, tendo feito a sua preparação político-militar em Nachinguea. Neste Centro pertenceu ao 3º Pelotão dos Pequenos, num grupo de 50 jovens onde a maioria apenas falava Nyungwe. Nyusi, em apenas uma semana, passou também a comunicar nesta língua. Ao longo da sua vida acabaria por ter contacto e desenvolver o conhecimento de outras línguas, como o português, o inglês ou o checo, para além do maconde, língua materna.
Em 1974 concluiu os estudos primários no centro educacional da FRELIMO, em Tunduro, Tanzania. E no ano seguinte assistiu a um dos mais marcantes episódios da sua vida: o içar da Bandeira na Cerimónia Solene de Proclamação da Independência Nacional, pelo Camarada Presidente Samora Machel.
Pouco depois matriculou-se na Escola Secundária da Frelimo, em Mariri. Terminou o Ensino Secundário na Cidade da Beira, na Escola Samora Machel, em 1982. De seguida obteve uma bolsa e frequentou o curso de Engenharia Mecânica pela academia Militar-VAAZ, de Brno na República Checa, tendo-lhe sido conferido o título de Mestre em Engenharia, em 1990. Antes tinha frequentado o 2ºano de Engenharia Eletrotécnica da Universidade Eduardo Mondlane, em Maputo. Frequentou mais cursos e estágios de curta duração das operações ferro-portuárias nos Estados Unidos da América, Suazilândia e República Sul Africana.
A sua vida académica prosseguiu e em 1999 foi para Inglaterra, onde obteve a pós-graduação em Gestão pela Universidade de Victoria, em Manchester.
A sua ambição pelo saber manteve-se. Quatro anos depois garantiu o certificado em Gestão pelo Indian Institute of Management, em Amadbad, Estado de Gujarat na Índia.
Profissionalmente, Filipe Nyusi trabalhou nos Caminhos de Ferro de Moçambique, em Nampula, entre 1992 e 2007, havendo sido assistente de chefe de serviço entre 1992 e 1993; director ferroviário de 1993 a 1995 e director executivo de 1995 a 2007. Foi transferido para Maputo, onde exerceu funções de Administrador executivo entre 2007 e 2008. 
Em 2004, enquanto dirigente do Clube Ferroviário de Nampula, ajudou a levar a equipa a vencer o Campeonato Nacional e a Taça de Moçambique em anos consecutivos.
Em 2008 Nyusi foi desafiado a prestar um serviço à Pátria: foi nomeado Ministro da Defesa Nacional, cargo que exerce até à data, foi no seu tempo que em complemento do Plano Quinquenal do Governo, a logística das FADM foi melhorada, infra-estruturas foram reabilitadas e processos de reequipamento dos três ramos foram retornados, aumentou-se o caudal da formação nas instituições de Ensino Militar; criou-se o Instituto Superior de Estudos da Defesa Tenente General Armando Emílio Guebuza, institucionalizou-se o Serviço Cívico de Moçambique que é complementar ao Serviço Militar; melhorou-se significativamente as áreas logísticas em geral. Conseguiu-se, deste modo aumentar expressivamente a auto-estima dos Militares.
Antes tinha dado um contributo diferente na formação dos jovens do nosso País, a sua paixão: foi docente em regime parcial no departamento de Matemática, na delegação da Universidade Pedagógica, em Nampula, entre 2002 e 2007.
Participou na Luta de Libertação Nacional, e hoje é membro da Associação dos Combatentes da Luta de Libertação Nacional e do seu Comité Nacional. 
Em 1990 foi galardoado com menção honrosa na República Checa.
A sua vida partidária é também exemplar: foi membro do Comité Provincial do Partido Frelimo em Nampula, até 2008. Em 2012 foi eleito no 10º Congresso, como membro do órgão máximo do Partido entre congressos: o COMITÉ CENTRAL DO PARTIDO FRELIMO.
O grande compromisso de Filipe Nyusi:
"UNIDOS VENCEREMOS"
</t>
  </si>
  <si>
    <t>Magyarország erősödik!
Orbán Viktor miniszterelnök hivatalos közösségi oldala. / Prime Minister Viktor Orban's official community page.</t>
  </si>
  <si>
    <t>Page officielle d'Ismail Omar Guelleh, Président de la République de Djibouti.
www.presidence.dj</t>
  </si>
  <si>
    <t>Secretaría de Estado de Comunicación. Gobierno de España
http://www.lamoncloa.gob.es</t>
  </si>
  <si>
    <t>Patrice Trovoada nasceu no dia 18 de março de 1962, enquanto os pais encontravam-se no exílio em Libreville, no Gabão. 
Filho de pai e mãe Santomenses, Patrice Trovoada manteve contactos frequentes com São Tomé e Príncipe e desde muito cedo revelou afecto e apego ao seu país, tendo mostrado sempre a sua total disponibilidade para participar no seu processo de desenvolvimento.
Com o fim da ditadura em São Tomé e Príncipe e a abertura democrática em 1991, Patrice Trovoada regressa ao país e à vida política, participando activamente nas duas campanhas eleitorais livres e transparentes, que fizeram do seu pai o Primeiro Presidente democraticamente eleito pelo povo em toda a história do país. 
Entre Setembro de 2001 e Fevereiro de 2002, Patrice Trovoada exerceu o cargo de Ministro dos Negócios Estrangeiros e Comunidades.
Em 2006, foi candidato a Presidente da República com o apoio do MLSTP-PSD, tendo obtido 38,8% dos votos.
Em Fevereiro de 2008, é nomeado Primeiro Ministro e Chefe de um Governo de coligação (composto por PCD, MDFM e ADI), cargo que ocupou até Junho do mesmo ano. 
Mais tarde, em Julho de 2010, Patrice Trovoada, já à testa da Acção Democrática Independente (ADI), voltou à chefia do governo na sequência da victória do seu partido nas eleições legislativas daquele ano com 48% dos votos.
Em finais de 2012, após dois anos de governação, é afastado do cargo de Primeiro-Ministro e Chefe de Governo pelo actual Presidente da República, Dr. Manuel Pinto da Costa.
Desde aquela data que o ambiente político no país tornou-se tenso. Os apoiantes do ADI e do seu governo saíram à rua em massa, para expressarem o seu apoio ao governo e exigir ao Chefe de Estado Santomense a marcação de eleições legislativas antecipadas.
Devido às ameaças e acusações contra Patrice Trovoada e seus apoiantes, feitas pela troika partidária que assumiu a governação e pelo próprio Presidente da República, o líder do ADI abandona o país e passa a residir em Lisboa, sem que o país tenha logrado a distensão.
Recentemente Patrice Trovoada anunciou o seu regresso à Pátria, 16 meses depois do que considera uma saída forçada, na sequência da sua demissão do cargo pelo Presidente da República.
A decisão foi revelada numa comunicação enviada ao Conselho Nacional alargado do ADI, que reuniu cerca de mil pessoas.
Neste momento é candidato a Primeiro-Ministro de São Tomé e Príncipe pelo partido ADI.</t>
  </si>
  <si>
    <t>http://www.prc.cm/
http://presidenceducameroun.com</t>
  </si>
  <si>
    <t>Je suis le deuxième président de l'État du Cameroun. J'ai accédé au pouvoir le 06 novembre 1982 après la démission du Président Ahmadou AHIDJO. Je suis marié et père de trois enfants. 
I am the second President of the State of Cameroon. I assumed office on 6 November 1982 following the resignation of President Ahmadou Ahidjo. I am married and have three children. 
Pour une biographie complète, visitez : http://www.prc.cm/index_fr.php?link=6
For a complete biography, visit http://www.prc.cm/index_en.php?link=6</t>
  </si>
  <si>
    <t>Bienvenidos a la cuenta oficial de la  Presidencia del Consejo de Ministros del Perú.
Síguenos también en: 
https://twitter.com/pcmperu</t>
  </si>
  <si>
    <t xml:space="preserve">З 7-ого червня 2014 року – Президент України
2012 рік - народний депутат України VII скликання, співголова Комітету парламентського співробітництва Україна-ЄС.
2012 рік - Міністр економічного розвитку і торгівлі України.
2007-2012 роки - Голова Ради НБУ.
2009-2010 роки - Міністр закордонних справ України.
2006-2007 роки - народний депутат України V скликання, Голова Комітету ВРУ з питань фінансів і банківської діяльності.
8.02.2005-8.09.2005 рік - Секретар Ради Національної безпеки і оборони України.
2002-2005 роки - народний депутат України IV скликання. Голова Комітету ВРУ з питань бюджету.
1998-2003 роки - член Координаційної ради з питань функціонування ринку цінних паперів в Україні.
2000-2002 роки - керівник фракції «Солідарність» у ВРУ III скликання.
1998-2002 роки - народний депутат України ІІІ скликання.
1998 рік - заснував іменний Благодійний фонд, який здійснює благодійні проекти у різних сферах суспільного життя.
1993 – 1998 роки  – генеральний директор Концерну «Укрпромінвест».
1989 – 1992 роки – аспірант-асистент Кафедри міжнародних економічних відносин Київського університету ім. Т.Г. Шевченка.
1984 – 1986 роки – служив в армії. 
Громадянин України. Мешкає на території України з дня народження, в тому числі протягом останніх 23-х років з дня проголошення Незалежності України.
Заслужений економіст України, лауреат Державної премії України в галузі науки і техніки, лауреат міжнародної премії імені П.Орлика, нагороджений Орденом «За громадянські заслуги» ступені Великого Хреста Королівства Іспанії.
Позапартійний.
Одружений. Дружина - Порошенко Марина Анатоліївна, сини – Олексій (1985 р.н.) і Михайло (2001 р.н.), доньки - Євгенія і Олександра (2000 р.н.)
</t>
  </si>
  <si>
    <t>تم تعيين السيد عبد الإله ابن كيران، الأمين العام لحزب العدالة والتنمية، رئيسا للحكومة من قبل جلالة الملك محمد السادس، نصره الله، يوم الثلاثاء 29 نونبر 2011، في أعقاب فوز الحزب في انتخابات 25 نونبر 2011.
ولد السيد عبد الإله ابن كيران في مدينة الرباط سنة 1954. ولج المدرسة القرآنية قبل أن يبدأ مسيرته الدراسية في مدرسة القبيبات لينضم في نهاية المطاف إلى ثانوية مولاي يوسف حيث حصل على درجة البكالوريا في عام 1973. بعد أن توجت دراسته الجامعية بحصوله على الإجازة في العلوم الفيزيائية سنة 1979، تم تعيين السيد عبد الإله ابن كيران أستاذا في المدرسة العليا للمعلمين في الرباط، حيث عمل حتى استقالته في عام 1988 لتأسيس وإدارة مطبعة و مدرستين خاصتين.
بدأ السيد عبد الإله ابن كيران حياته السياسية في صفوف الشبيبة التلمذية، ثم الشبيبة الاتحادية حتى عام 1975.
في عام 1976، انضم السيد عبد الإله ابن كيران إلى صفوف الشبيبة الإسلامية، التي سيغادرها سنة 1981  ليؤسس الجماعة الإسلامية إلى جانب العديد من رفاقه بشكل قانوني سنة 1983. في سنة 1986، تولى السيد عبد الإله ابن كيران رئاسة الجماعة.
خلال فترة رئاسته، غيرت الجماعة الإسلامية اسمها لتصبح حركة الإصلاح والتجديد تحديدا في عام 1990. وبقي عضوا بمكتبها التنفيذي إلى أن اندمجت مع رابطة المستقبل الإسلامي سنة 1996 لتصبحا معا حركة التوحيد والإصلاح.
 منذ عام 1992، قام السيد عبد الاله ابن كيران بقديم طلب لإنشاء حزب التجديد الوطني، ثم قرر مع العديد من رفاقه الانضمام إلى الحركة الشعبية الديمقراطية الدستورية، التي كان يقودها آنذاك الدكتور الراحل عبد الكريم الخطيب.
على إثر المؤتمر الاستثنائي لعام 1996، انتخب  السيد عبد الإله ابن كيران عضوا في الأمانة العامة للحركة الشعبية الديمقراطية الدستورية ، الذي أصبح في عام 1998 حزب العدالة والتنمية.
تحت لواء حزب العدالة والتنمية، تم انتخاب السيد عبد الإله ابن كيران نائبا عن دائرة سلا-المزرعة سنة 1999. وفي عام 2002 انتخب مستشارا برلمانيا عن سلا المدينة.
في عام 2004، انتخب السيد عبد الإله  ابن كيران رئيسا للمجلس الوطني للحزب العدالة والتنمية، ثم حصل على ولاية جديدة كمستشار عن دائرة سلا المدينة في عام 2007.
في عام 2008، انتخب السيد عبد الإله ابن كيران أمينا عاما لحزب العدالة والتنمية. وتقدم، بنجاح مرة أخرى، للانتخابات التشريعية 2011 عن دائرة سلا المدينة.
وعين السيد ابن كيران سنة 1999 عضوا في اللجنة الخاصة للتعليم والتكوين، ثم عضوا في المجلس الأعلى للتعليم سنة 2006.
شارك في العديد من المحافل الوطنية، العربية والدولية.
السيد عبد الإله ابن كيران متزوج  ولديه ستة أطفال.</t>
  </si>
  <si>
    <t>Haile Mariam was born in 1965 in the Boloso Sore district of the Wolaita Zone in southern Ethiopia. He studied and spent most of his youth in the area.
In</t>
  </si>
  <si>
    <t xml:space="preserve">Authorised by John Key MP, Executive Wing, Parliament, Molesworth Street, Wellington. 
This is a page for supporters of Rt Hon John Key. 
If you comment on this page, you should not expect a direct response. If you have a query and would like a response, please email j.key@ministers.govt.nz.
Debate and criticism are welcome, provided that your comments are civil and that you respect other people commenting here. 
Your comment may be deleted and you may be blocked from commenting if: 
-	You are abusive, offensive, or include profanities, 
-	You actively support another political party or political organisation.
-	Your comment is part of an orchestrated campaign,
-	You try to flood the comment stream on any post.
Facebook filters may tag your comment as spam and prevent it from being visible. If this happens, try rewording your comment.
</t>
  </si>
  <si>
    <t xml:space="preserve">مديرية الاعلام والاتصال - رئاسة الوزراء 
اعلام مهني معاصر ينقل الخبر الرسمي بدقة. </t>
  </si>
  <si>
    <t>Председник Републике Србије  
Рођен је 15. фебруара 1952. године у Крагујевцу. По звању је мастер економиста. Техничку школу, грађевински смер, завршио је у Крагујевцу, а дипломирао на Факултету за економију и инжењерски менаџмент у Новом Саду. Запослио се 1971. године у Грађевинско предузеће „Жеграп“ и радио у Мајданпеку, Прибоју, Пријепољу, Требињу, Београду и другим местима, све до 1978.године, када се вратио у Крагујевац у фирму „22. децембар“, где је био шеф Одсека за инвестиције и одржавање. Био је и технички директор Комуналног предузећа у Крагујевцу.
Николић се партијски први пут ангажовао у Народној радикалној странци где је брзо изабран за потпредседника. На његову иницијативу дошло је до уједињења те странке и месних одбора Српског четничког покрета Војислава Шешеља  и стварања нове странке 23. фебруара 1991. године под називом Српска радикална странка. За председника СРС изабран је Војислав Шешељ, а Николић за потпредседника. Касније је три пута биран за заменика председника странке. Поднео је оставку 6.септембра 2008.године на све функције у Српској радикалној странци. Већ у октобру 2008.године је основао Српску напредну странку на чијој је Оснивачкој скупштини 21.октобра 2008.године изабран за председника.
Томислав Николић је од 1992.године посланик у Скупштини Србије и једини посланик који је биран у сваки сазив од 1992.године. Због политичког деловања, 1995.године осуђен је на двомесечну казну затвора коју је издржавао у Гњилану.
У марту 1998. године изабран је за потпредседника Владе Србије. Од августа 1999.године обављао је дужност потпредседника Савезне владе док је премијер био Момир Булатовић. 
У мају 2007.године изабран је за председника Народне скупштине Републике Србије, али је после 5 дана смењен гласовима оних који су га изабрали.
Учествовао је на председничким изборима 2000.године и освојио треће место иза Војислава Коштунице и Слободана Милошевића.
На председничким изборима 2003.године добио је највише гласова(47%), али због недовољне излазности није постао председник.
На поновљеним изборима 2004.године у првом кругу освојио је највише гласова, а у другом кругу изгубио од Бориса Тадића у односу 45%:53,7%.
На председничким изборима 2008.године Николић успева да освоји више гласова него што су радикали икада освојили на неким изборима (2.197.155 гласова односно 47,97%) и занемарљивом разликом изгуби од свог противкандидата (2.304.467 гласова односно 50,31%).
На председничким изборима 2012.године у другом кругу избора Томислав Николић побеђује дотадашњег председника Србије Бориса Тадића са 49,54% (1.552.063 гласова) наспрам 47,31% (1.481.952 гласова) и тиме постаје председник Србије.
Поднео је оставку на фукцију председника Српске напредне странке чиме је испунио своје предизборно обећање и тако постао председник свих грађана Србије.
Полагањем заклетве пред посланицима Народне скупштине на дужност је ступио 31. маја 2012.године.
Говори енглески и руски језик.
Ожењен је Драгицом, има синове Радомира и Бранислава, унуке Ленку, Јулију, Димитрија, Војина и Јанка.</t>
  </si>
  <si>
    <t xml:space="preserve">Hassan Rouhani was born in 1948 in Sorkheh, near Semnan, into a family who fought against the former Shah of Iran.
He started religious studies in 1960, first at Semnan Seminary. before moving on to the Qom Seminary in 1961.
He attended classes taught by prominent scholars of that time including Seyed Mohaqqiq Damaad, Sheikh Morteza Haeri, Seyed Mohammad Reza Golpayegani, Soltani, Fazel Lankarani, and Sheikh Mohammad Shahabadi.
In addition, he studied modern courses, and was admitted to the University of Tehran in 1969, and obtained his bachelor’s degree in judicial law in 1972.
Rouhani continued his studies in the West and graduated from Glasgow Caledonian University in 1995 with an MPhil thesis entitled "The Islamic legislative power with reference to the Iranian experience", followed by a PhD degree in 1999.
</t>
  </si>
  <si>
    <t>Page Facebook officielle de la Présidence de la République de Côte d'Ivoire.
Site web Officiel: http://www.presidence.ci
Twitter Officiel: @Presidenceci</t>
  </si>
  <si>
    <t xml:space="preserve">Pagina Oficial de Facebook Presidencia de Panamá 
http://www.presidencia.gob.pa/
</t>
  </si>
  <si>
    <t>http://www.presidencia.gob.ec
http://www.elciudadano.gob.ec</t>
  </si>
  <si>
    <t>Canal oficial de Facebook de la Presidencia de la República del Ecuador.
Presidente: Economista Rafael Correa Delgado.</t>
  </si>
  <si>
    <t>Página de Facebook oficial de la Presidencia de la República de El Salvador. 
http://www.presidencia.gob.sv/
http://www.twitter.com/presidencia_sv</t>
  </si>
  <si>
    <t xml:space="preserve">Bienvenidos a la Presidencia de la República del Perú. 
www.presidencia.gob.pe . Perú, Progreso para todos. </t>
  </si>
  <si>
    <t>Página oficial de la Presidencia de la República Dominicana.
www.presidencia.gob.do</t>
  </si>
  <si>
    <t xml:space="preserve">Presiden Republik Indonesia ke-7. lahir di Surakarta, Jawa Tengah, pada 21 Juni 1961.  Mulai menjabat sejak 20 Oktober 2014, berpasangan dengan H. Muhammad Jusuf Kalla dalam Pemilu Presiden 2014.  Sebelumnya, Presiden Jokowi menjabat sebagai Gubernur DKI Jakarta sejak 15 Oktober 2012 hingga 16 Oktober 2014 didampingi Basuki Tjahaja Purnama sebagai Wakil Gubernur, dan Wali Kota Surakarta (Solo) sejak 28 Juli 2005 sampai 1 Oktober 2012 didampingi F.X. Hadi Rudyatmo sebagai wakil wali kota.
Joko Widodo berasal dari keluarga sederhana. Rumahnya bahkan pernah digusur sebanyak tiga kali, ketika masa kecil, tapi ia mampu menyelesaikan pendidikannya di Fakultas Kehutanan Universitas Gajah Mada. Setelah lulus, dia menekuni profesinya sebagai pengusaha mebel. Karir politiknya dimulai dengan menjadi Wali Kota Surakarta pada tahun 2005. Namanya mulai dikenal setelah dianggap berhasil mengubah wajah kota Surakarta menjadi kota pariwisata, budaya, dan batik.
Joko Widodo lahir dari pasangan Noto Mihardjo dan Sujiatmi Notomiharjo sebagai anak sulung dan putra satu-satunya dari empat bersaudara. Ia memiliki tiga orang adik perempuan bernama Iit Sriyantini, Ida Yati dan Titik Relawati. Ia sebenarnya memiliki seorang adik laki-laki bernama Joko Lukito, namun meninggal saat persalinan.
Ayahnya berasal dari Karanganyar, sementara kakek dan neneknya berasal dari sebuah desa di Boyolali. Pendidikannya diawali dengan masuk SD Negeri 111 Tirtoyoso yang dikenal sebagai sekolah untuk kalangan menengah ke bawah. Dengan kesulitan hidup yang dialami, ia terpaksa berdagang, mengojek payung, dan jadi kuli panggul untuk mencari sendiri keperluan sekolah dan uang jajan sehari-hari. Saat anak-anak lain ke sekolah dengan sepeda, ia memilih untuk tetap berjalan kaki. Mewarisi keahlian bertukang kayu dari ayahnya, ia mulai bekerja sebagai penggergaji di umur 12 tahun.
Setelah lulus SD, ia kemudian melanjutkan pendidikan di SMP Negeri 1 Surakarta, dilanjutkan dengan masuk ke SMA Negeri 6 Surakarta.
Jokowi menikah dengan Iriana di Solo, tanggal 24 Desember 1986, dan memiliki 3 orang anak, yaitu Gibran Rakabuming Raka (1988), Kahiyang Ayu (1991), dan Kaesang Pangarep (1995).
</t>
  </si>
  <si>
    <t>Ilham Heydar oglu Aliyev was born in December 24, 1961, in Baku.
He attended a secondary school in Baku from 1967 till 1977.
In 1977, he entered the Moscow State University of International Relations (MSUIR).
In 1982,  upon his graduation, Mr. Aliyev had continued his education as a postgraduate student in MSUIR.
In 1985, he finalized his research works and received a PhD  degree in history.
During the years of 1985-1990, he gave lectures at the Moscow State University of International Relations.
From 1991 to 1994, he led a group of private industrial-commercial enterprises.
In 1994-2003, he was the vise-president, and later the first vise-president of the State Oil Company of the Republic of Azerbaijan (SOCAR). He had been actively involved in the implementation of Heydar Aliyev’s oil strategy.
He is an author of numerous research works on geopolitical aspects of oil strategy of sovereign Azerbaijan. He holds a degree of doctor of political sciences.
In 1995 and 2000, he was twice elected to the Milli Majlis (Parliament) of the Republic of Azerbaijan.
In 2003, he stopped his activity as a Member of Parliament due to his appointment to the post of Prime minister of the Republic of Azerbaijan.
Since 1997, Mr. Ilham Aliyev is the President of the National Olympic Committee of Azerbaijan. For his great contribution to the development of sports and Olympic movement, Mr. Aliyev was awarded the highest order of International Olympic Committee and “Grand Cordon” Order of Merit of International Military Sport Council.
He has been elected deputy chairman of the New Azerbaijan Party in 1999, first deputy chairman in 2001, and the chairman of the Party in 2005.
From 2001 to 2003, he was the head of the Azerbaijani Parliamentary delegation to Parliamentary Assembly of Council of Europe (PACE).
In January 2003, he was elected as Deputy-Chairman of Parliamentary Assembly of Council of Europe and member of the PACE bureau.
In August 4 2003, following the approval of the Milli Majlis (Parliament), he was appointed as the Prime minister of the Republic of Azerbaijan.
In October 15, 2003, he was elected as the President of the Republic of Azerbaijan. More than 76% of voters supported Ilham Aliyev’s candidacy during the elections. He assumed his post on 31 October, 2003.
In April of 2004, Mr. Aliyev was awarded a medal and diploma of honorable member of PACE for his active participation in PACE events and commitment to European values.
Ilham Aliyev was elected to the second term of the President of the Republic of Azerbaijan, after acquiring 88% of votes of electorate in the elections, held on October 15, 2008. He started to execute the Office of the President of the Republic of Azerbaijan on October 24, 2008.
Mr. Aliyev is fluent in Azerbaijani, English, Russian, French, and Turkish.
Mr. Aliyev is married, has three children and two grandchildren.</t>
  </si>
  <si>
    <t>د. فؤاد معصوم رئيس جمهورية العراق
د. فوئاد مەعسوم سەرۆک کۆماری عیراق
Dr. Fuad Masum President of the Republic of Iraq</t>
  </si>
  <si>
    <t xml:space="preserve">The President of India is the Head of the State and exercises powers as defined in the Constitution of India. 
</t>
  </si>
  <si>
    <t xml:space="preserve">Abdulla Yameen Abdul Gayoom (born. 21st May 1959) is the incumbent President of the Republic of Maldives. As the Head of State and Government, he is also, therefore, the Commander-in-Chief of the Armed Forces.
Yameen is a founding signatory and former Leader of the Parliamentary Group of the Progressive Party of Maldives (PPM). With his assumption of office, he continues to serve on the Governing Council of the PPM, as the Party’s first “Musthashaar”(Chief Advisor).
EDUCATIONAL OVERVIEW
After completing primary and secondary schooling in Majeedhiyya School in Male’, Yameen obtained a Bachelor’s Degree in Business Administration, at the American University of Beirut, Lebanon. Later, he obtained a Master’s Degree in Public Policy from the Claremont Graduate School in Los Angeles, California.
GOVERNMENT SERVICE RECORD
After completing his secondary education, Yameen began his government service in July 1978, as a Surveyor at the Land Registrations Division. After completing his undergraduate studies in Beirut, Lebanon, he returned home in mid-1982 and served first as Secretary at the Department of Finance and then as Research Officer at the Research and International Organisations Division of the Maldives Monetary Authority (MMA). On his return after completing his postgraduate studies, Yameen began what would be a two decade long record of service in the Trade and Industries Ministry. Among the posts that he had held there were Foreign Trade Development Officer, Undersecretary, Assistant Director, Deputy Director, Director, Director General and then Minister.
CORPORATE GOVERNANCE
Yameen’s reputation as a visionary, efficient and result-oriented corporate chief executive was enhanced with his appointment, in June 1997, as the Chairman of the State Electric Company Limited (STELCO). The utility enterprise was facing tough times when he assumed office, with frequent outages of power in the capital and mounting debts. Yameen’s interventions saw a dramatic turnaround in the company’s fortunes. In less than three years, STELCO began registering appreciable profits and had gained the reputation of the people for quality of service. Yameen had also served as the Chairman of leading State enterprises Island Aviation Services (IAS) and State Trading Organisation (STO), during his illustrious career. He had also held the post of Vice Chairman of the Addu Development Authority.
COMMUNITY SERVICE
In May 2004, Abdulla Yameen Abdul Gayoom was appointed as the Chair of the Machchangolhi Ward of Male’. The smallest of the four wards of the capital at the time, Yameen focused on the development of education and social harmony among the residents. During his tenure, he supported the growth of Ahmadhiyya School, which soon became the top primary and secondary school in Male’ by examination results. Machchangolhi also enjoyed a period of unprecedented success in numerous national competitions, particularly in arts and crafts.
Abdulla Yameen Abdul Gayoom was first appointed as Minister of Trade and Industries on 11 November 1993. As the Trade Minister, Yameen modernised the Maldives’ trade sector, broadening the economy and bringing in more investments to the country. He was also a key player in Maldives’ becoming a Member of the Multilateral Investment Guarantee Agency (MIGA) and other international trade and investment organisations.
In addition to his service as Minister of Trade and Industries (and later as Minister of Trade, Industries and Labour), Yameen also served as Minister of Higher Education, Employment and Social Security (July 2005 – April 2007) and as Minister of Tourism and Civil Aviation (September 2008 – November 2008).
PARLIAMENTARY ACHIEVEMENTS
Yameen was elected on the 17th of November 2013 as the Sixth President of the Republic after a two decade long record of service as a Member of the People’s Majlis (the Parliament). He debuted in parliamentary politics in 1993.
He had initially served as the Member for the South Miladhunmadulu (Noonu) Atoll Constituency, for which he was elected for four successive terms. For his final term, he was elected as the Member for the Mulaku (Meemu) Atoll Constituency. Yameen also served as the Minority Leader of the Majlis, until he was elected as President. In the People’s Majlis, Yameen was renowned for his intellectual contributions to Majlis debates. He was also a strong advocate of finding legislative solutions to economic issues. A nearly ever-present member of the budgetary debates in the Majlis, Yameen earned a reputation as an esteemed economist and corporate strategist. He had also served, during his years as a senior parliamentarian, as the Chair of the Standing Committees on National Security and of Economics. During President Gayoom’s tenure, Yameen played an active role in formulating many of the legislations relating to trade and economy.
REFORM EFFORTS AND PARTY POLITICS
During the final term of office of President Maumoon Abdul Gayoom, Yameen was at the forefront of the implementation of a raft of democratic reforms, particularly through the legislature. Among his most vocal contributions were the lowering of the voting age to 18 years and establishing the framework of the current Constitution of 2008. Yameen was a Member of the People’s Special Majlis (the Constitutional Assembly), that drafted the Constitution.
With the introduction of pluralist politics in 2005, Yameen played a key role in the registration and initial development of the Dhivehi Rayyithunge Party (DRP), under the stewardship of President Maumoon Abdul Gayoom. Later, Yameen formed the People’s Alliance (PA), of which he was the Leader. In 2011, he joined forces with the reformists in the DRP – led by President Gayoom, to form the Progressive Party of Maldives (PPM), again under the stewardship of President Gayoom. Yameen was the architect of the Party’s almost overnight electoral success. In less than two years, PPM had registered no less than 20 victories in bi-elections for vacant seats in local governance and for the People’s Majlis. The winning streak culminated, in November 2013, with the remarkable presidential elections success for PPM, bringing Abdulla Yameen Abdul Gayoom to leadership.
INTERESTS &amp; FAMILY
Son of Sheikh Abdul Gayoom Ibrahim (Maafaiygey Dhon Seedhi) – an eminent judge, Yameen is the brother of former President Maumoon Abdul Gayoom.
Yameen has been an enthusiastic sportsman from his schooling years, with football and cricket as his preferences. He is also an avid historian. Yameen is married to Fathimath Ibrahim. They have three children – two sons and a daughter. </t>
  </si>
  <si>
    <t>Born on 15 August 1944 in Ntungamo, Uganda Protectorate, Museveni is a member of the Banyankole ethnic group and his surname, Museveni, means "Son of a man of the Seventh", in honour of the Seventh Battalion of the King's African Rifles, the British colonial army in which many Ugandans served during World War II.
Museveni gets his middle name from his father, Amos Kaguta, a cattle herder. Amos Kaguta is also the father of Museveni's brother Caleb Akandwanaho, popularly known in Uganda as "Salim Saleh", and sister Violet Kajubiri.
Museveni attended Kyamate Elementary School, Mbarara High School, and Ntare School. It was while at high school that he became a born-again Christian.[citation needed] In 1967, he went to the University of Dar es Salaam in Tanzania. There, he studied economics and political science and became a Marxist, involving himself in radical pan-African politics. While at university, he formed the University Students' African Revolutionary Front activist group and led a student delegation to FRELIMO territory in Portuguese Mozambique, where he received guerrilla training. Studying under the leftist Walter Rodney, among others, Museveni wrote a university thesis on the applicability of Frantz Fanon's ideas on revolutionary violence to post-colonial Africa.
In 1970, Museveni joined the intelligence service of Ugandan President Dr. Apolo Milton Obote. When Major General Idi Amin seized power in a January 1971 military coup, Museveni fled to Tanzania with other exiles, including the deposed president. The power bases of Amin and Obote were very different, leading to a significant ethnic and regional aspect to the resulting conflict. Obote was from the Lango ethnic group of the central north, while Amin was a Kakwa from the northwestern corner of the country. The British colonial government had organized the colony's internal politics so that the Lango and Acholi dominated the national military, while people from southern parts of the country were active in business. This situation endured until the coup, when Amin filled the top positions of government with Kakwa and Lugbara and violently repressed the Lango and their Acholi allies.
FRONASA and the toppling of Amin (1972–80)
The exile forces opposed to Idi Amin, who were predominantly Lango and Acholi, invaded Uganda from Tanzania in September 1972 and were repelled, suffering heavy losses. The situation of the rebels was compounded by a peace agreement signed later in the year by Tanzania and Uganda, in which rebels were denied the use of Tanzanian soil for aggression against Uganda.
 Museveni briefly worked as a lecturer at a co-operative college in Moshi, in northern Tanzania, before breaking away from the mainstream opposition and forming the Front for National Salvation (FRONASA) in 1973.
In August of the same year, he married Janet Kataha, a former secretary and airline stewardess with whom he would have four children 
In October 1978, Amin ordered the invasion of Tanzania in order to claim the Kagera province for Uganda. From 24 to 26 March 1979, Museveni and FRONASA attended a gathering of exiles and rebel groups in the northern Tanzanian town of Moshi. Overcoming ideological differences, for the time being at least, the various groups established the Uganda National Liberation Front (UNLF). Museveni was appointed to an 11-member Executive Council, chaired by Yusuf Kironde Lule. This was accompanied by a National Consultative Council (NCC) with one member for each of the 28 groups represented at the meeting. The UNLF joined forces with the Tanzanian army to launch a counter-attack which culminated in the toppling of the Amin regime in April 1979. Museveni was named the new Minister of State for Defence in the new UNLF government. He was the youngest minister in Yusuf Lule's administration. The thousands of troops which Museveni recruited into FRONASA during the war were incorporated into the new national army. They retained their loyalty to Museveni, however, and would be crucial in later rebellions against the second Obote regime.
The NCC selected Godfrey Binaisa as the new chairman of the UNLF after infighting led to the deposition of Yusuf Lule in June 1979. Machinations to consolidate power continued with Binaisa in a similar manner to his predecessor. In November, Museveni was reshuffled from the Ministry of Defence to the Ministry of Regional Cooperation, with Binaisa himself taking over the key defence role. In May 1980, Binaisa himself was placed under house arrest after an attempt to dismiss Oyite Ojok, the army chief of staff – in what was a de facto coup led by Paulo Muwanga, Yoweri Museveni, Oyite Ojok and Tito Okello. A Presidential Commission, with Museveni as Vice-Chairman, was installed and quickly announced plans for a general election in December.
Now a relatively well known national figure, Museveni established a new political party, the Uganda Patriotic Movement (UPM), which he would lead in the elections. He would be competing against three other political groupings: the Uganda People's Congress (UPC), led by former president Milton Obote; the Conservative Party (CP); the Democratic Party (DP). The main contenders were seen to be the UPC and DP. The official results declared UPC the winner with Museveni's UPM gaining only one of the 126 available seats. A number of irregularities compromised the credibility of the poll. In the planning of the election, the leader of the ruling commission, Paulo Muwanga, supported the UPC's view that each candidate should have a separate ballot box. This was fiercely opposed by the other parties, which maintained that it would make the poll easier to manipulate. The configuration of political boundaries may also have aided the UPC. Constituencies in generally pro-UPC northern Uganda contained proportionally less voters than the anti-UPC Buganda, giving more power to Obote's party. Suspicions of fraud were compounded by Muwanga's announcement on the day of the election that all results should be cleared by him before they were announced publicly. The losing parties refused to recognise the legitimacy of the new regime, citing widespread electoral irregularities.
The war in the bush (1981–86)</t>
  </si>
  <si>
    <t>pressepresidentielle.rdc</t>
  </si>
  <si>
    <t>www.presidentrdc.cd</t>
  </si>
  <si>
    <t>Oficiální stránka Miloše Zemana - prezidenta České republiky
www.zemanmilos.cz, @MZemanOficialni</t>
  </si>
  <si>
    <t xml:space="preserve">Narozen 28. září 1944 v Kolíně, otec poštovní úředník, matka učitelka. Rodiče se krátce po jeho narození rozvedli, takže vyrůstal pouze s matkou.
1950 – 1959 Základní devítiletá škola v Kolíně.
1959 – 1963 Střední ekonomická škola v Kolíně. Pro referát o T. G. Masarykovi mu bylo zakázáno pokračování ve studiu na vysoké škole.
1963 – 1967 pracuje ve strojírnách Tatra Kolín. Při tom od roku 1965 mu je umožněno alespoň dálkové studium na Vysoké škole ekonomické v Praze, obor národohospodářské plánování.
V roce 1967 přechází na denní studium téže školy.
V roce 1968 vstupuje do Komunistické strany Československa.
V roce 1969 promuje s červeným diplomem s diplomovou prací na téma prognostiky (s názvem Futurologie a budoucnost). Téhož roku začíná vyučovat tento obor na Vysoké škole ekonomické v Praze.
V roce 1970 vyloučen z Komunistické strany Československa pro nesouhlas se sovětskou okupací a počínající normalizací.
V letech 1970 – 1971 bez trvalého pracovního poměru, živí se příležitostnými studiemi pod cizím jménem.
V roce 1971 nastupuje do tělovýchovného podniku Sportpropag, kde vybudoval oddělení komplexního modelování označované jako „Slušovice výzkumu“.
První manželství v letech 1971 – 1978, syn David (v současnosti lékař).
V roce 1984 je na pokyn ÚV KSČ oddělení komplexního modelování zrušeno za údajně protistranický sborník „Metodologické problémy společenskovědního výzkumu“ a je opět propuštěn ze zaměstnání.
V roce 1984 nastupuje do zemědělského podniku Agrodat, kde se zabývá simulačními modely zemědělských systémů.
V roce 1986 se stává členem Světové prognostické společnosti (World Futures Research Society).
V září 1989 je potřetí propuštěn z práce za předchozí článek „Prognostika a přestavba“ publikovaný v Technickém magazínu.
Účastní se demonstrace 17. listopadu 1989 na Národní třídě, koncem listopadu a počátkem prosince vystupuje na demonstracích na Letné, na besedách v divadlech a vysokých školách.
V lednu 1990 je zaměstnán v Prognostickém ústavu ČSAV. Koncem ledna 1990 je za Občanské Fórum kooptován do Federálního shromáždění.
V červnu 1990 je znovu zvolen poslancem Federálního shromáždění za OF, stává se předsedou rozpočtového výboru a členem předsednictva Federálního shromáždění.
Ve volbách v roce 1992 kandiduje za Českou stranu sociálně demokratickou, kam přešel po rozpadu Občanského fóra, a je znovu zvolen poslancem Federálního shromáždění.
V únoru 1993 je zvolen předsedou ČSSD. Tato strana, která ve volbách v roce 1992 získala 7 % voličských hlasů, získala ve volbách 1996 27 % a ve volbách v roce 1998 32 % hlasů voličů. Do funkce předsedy ČSSD je znovu zvolen v letech 1995, 1997 a 1999. V roce 2001 již nepřijal kandidaturu na funkci předsedy ČSSD se zdůvodněním, že splnil svůj úkol tím, že přispěl k tomu, že se Sociální demokracie stala nejsilnější politickou stranou v České republice.
Druhé manželství 1993 – až doposud, dcera Kateřina (v současnosti studentka gymnázia)
V letech 1996 – 1998 zvolen předsedou Poslanecké sněmovny Parlamentu České republiky. V této funkci se snažil o rovnoprávnou spolupráci všech parlamentních stran, samozřejmě včetně dvou nejsilnějších.
V roce 1998 jmenován předsedou vlády České republiky. Tato vláda přejímala zemi v době hospodářské krize, projevující se poklesem hrubého domácího produktu a reálných mezd. Do roku 2002 se podařilo zemi z této krize vyvést, zvýšil se ekonomický výkon i životní úroveň, zečtyřnásobil se příliv přímých zahraničních investic, inflace klesla z 10 % na 3 %, byla profesionalizována armáda, provedena reforma veřejné správy a privatizován bankovní sektor. V letech 2000 – 2002 při tom vláda postupně snižovala deficit státního rozpočtu, který v roce 2002 dosáhl hodnoty 46 miliard korun.
V roce 2002 odmítnul znovu kandidovat na předsedu vlády se zdůvodněním, že splnil svůj úkol – vyvedení země z ekonomické krize.
Na podzim 2002 členové a příznivci Sociální demokracie ve dvou oddělených referendech vyzvali Miloše Zemana, aby kandidoval do funkce prezidenta České republiky.
V roce 2003 nebyl zvolen prezidentem České republiky vzhledem k tomu, že proti němu hlasovalo 27 poslanců ČSSD.
Od roku 2003 žije jako starobní důchodce trvale ve dvou obytných místnostech staré tvrze na Vysočině.
V roce 2005 vydává knihu „Jak jsem se mýlil v politice“, která se počtem 135 000 prodaných výtisků stala nejúspěšnější z jeho knih a byla vyhlášena bestsellerem roku.
V roce 2006 aktivně podporoval Sociální demokracii ve volební kampani, ale odmítl nabídku tehdejšího předsedy Jiřího Paroubka, aby znovu za sociální demokracii kandidoval na funkci prezidenta republiky s poukazem na své zkušenosti z prezidentské volby v roce 2003.
V březnu 2007 vystupuje ze Sociální demokracie pro nesouhlas s politikou předsedy ČSSD Jiřího Paroubka.
V prosinci 2009 zakládá Stranu Práv Občanů a na březnovém sjezdu 2010 je zvolen jejím předsedou. Ve volbách v květnu 2010 získává tato strana 4,3 % voličských hlasů. Protože nesplnil svůj slib překročení pětiprocentní hranice, rezignuje na funkci předsedy Strany Práv Občanů. Na sjezdu této strany v listopadu 2010 byl zvolen čestným předsedou, jímž je dosud.
V červnu 2012 jako první ze všech potenciálních kandidátů získal v petici 50 000 podpisů občanů potřebných pro kandidaturu na prezidenta České republiky.
Ve druhém kole historicky první přímé volbě prezidenta České republiky se stal Miloš Zeman ziskem 54,8 % hlasů prezidentem České republiky.
</t>
  </si>
  <si>
    <t xml:space="preserve">Официальная страница сайта 
Премьер-Министра РК </t>
  </si>
  <si>
    <t>Mian Muhammad Nawaz Sharif.
Prime Minister of the Islamic Republic of Pakistan.
President of Pakistan Muslim League (N).
This page is managed by PML(N).</t>
  </si>
  <si>
    <t>Irakli Garibashvili 4 Georgia</t>
  </si>
  <si>
    <t xml:space="preserve">الملكة رانيا العبدالله - المملكة الأردنية الهاشمية #حب_الأردن 
 A mum and a wife with a really cool day job
</t>
  </si>
  <si>
    <t>Presidenza della Repubblica
Pagina non ufficiale</t>
  </si>
  <si>
    <t>الصفحة الرسمية لدولة رئيس الوزراء
Official Page of Prime Minister Dr. Rami Hamdallah</t>
  </si>
  <si>
    <t xml:space="preserve">Ranil was elected to Sri Lanka Parliament at the General Election in 1977 at a young age of 28 years representing the newly constituted Biyagama electorate. The injustice of the government take-over of Lake House (the Associated Newspapers of Ceylon Ltd.), the leading newspaper house in the island, owned by his family, propelled him into the hub of Sri Lankan politics in 1973. Since then, he had been active in grassroots United National Party politics, organizing the UNP Youth League and the National Lawyers Association as well as the Jathika Adhyapanika Sevake Sangamaya. 
In 1977, Ranil was appointed the Deputy Minister of Foreign Affairs, in the first Government headed by President J R Jayawardene. The following year in September 1978, he was elevated to Cabinet rank by President Jayawardene, as Sri Lanka’s first Minister of Youth Affairs and Employment.  He was then the youngest Cabinet Member in Sri Lanka. Nonetheless, recognising his youthful Minister’s dynamic vision, initiative and energy, President Jayawardena gave him the onerous responsibility of the Ministry of Education in 1980 in addition to the Youth Affairs portfolio. 
Though a lesser man may have caved in under such grave responsibilities, the young minister thrived on the job. During his tenure as the Minister of Education, he initiated radical educational reforms aimed at the qualitative improvement of school education so as to harness the talents of children from an early age. There was a special focus on improving the teaching of English and Science. Fast realizing the significance of information technology, Ranil commenced educational TV and introduced computers to schools. A system of giving annual grants to local Pirivena schools was also initiated by him. Ranil also activated major improvements in the teaching service, which included the criteria of an Education Administrative Service, a Principals’ Service and the recruitment of teachers through examinations. The salaries of the education sector were also realistically revised during this period. A School Sports Division was introduced to encourage sports and the education of the handicapped and disabled received special attention. 
Ranil re-organised the Industrial Apprentice Training Scheme, and rapidly expanded the number of trainees in the island. He also promoted technical training in temples, with one of the first institutes being the Sri Jinaratana Technical Training Institute of the Gangaramaya. His graduate placement scheme was hundred percent successful leading to the employment of all graduates associated with it. During his tenure, the country saw the establishment of the Colleges of Education of Hapitigama, Nittambuwa, Passduwa, Mahaweli, Nilwala, Bandarawela, Sripadha and he negotiated for the Vavuniya College of Education. He also set up the National Institute of Education.  
As Minister of Youth Affairs and Employment, Ranil reorganised, strengthened and expanded the National Youth Services Authority so as to revitalise the National Youth Service Council after seven years of deterioration. The main objective of the first comprehensive all-island Youth Development Programme was to give youth a place in society. This was done through the promotion of youth clubs throughout the country, as well as through regular Youth Camps – Yowunpura - in different parts of the island such as Pollonnaruwa, Kuliyapitiya, Matale, Anuradhapura, Bandarawela. Participants for these youth camps came from all over the country (including the north and east); they still bear testimony to the friendship and leadership as well as team spirit, a sense of adventure, a readiness for challenge, and an appreciation of nature developed during those times. Ranil also launched the National Youth Award Scheme to reward youth initiatives and talents in many fields. In 1988, after several months of negotiation with the Japanese government, he was able to construct the largest Youth Centre in Asia (at the time) in Maharagama. 
One event that Ranil holds dear to his heart during this period, was a visit to Jaffna in 1979, with the then Minister of Fisheries, Mr. Festus Perera. Unlike in today’s political climate, when politicians zoom around in tinted cars, surrounded by security, the two Ministers were able to cycle in and around Jaffna on bicycles - to meet people and discuss their day to day needs.  
As MP for Biyagama - one of the least developed electorates in the Gampaha district, Ranil started to dramatically change the landscape of the area with brand new roads, electrification schemes, water and sanitation projects, schools and community centres and other infrastructure inputs befitting a model suburb of the 21st century. He established the Biyagama Free Trade Zone to provide employment in various industries for thousands of young men and women. Among some of the other projects instituted by him were the Sapugaskanda Industrial Estate, the CEB Thermal Power station, the Sapugaskanda new town, the Kaduwela / Biyagama bridge, the two new police stations of Sapugaskanda and Biyagama, vocational training schemes, and the Youth Centre at Heyatudowa.   He also allocated land to build the first private sector thermal power station in Sapugaskanda so as to supplement the country’s increasing energy needs. 
When the new President, Ranasinghe Premadasa formed his Cabinet in February 1989, Ranil, a well-seasoned legislator by then, was appointed the Leader of the House in Parliament. He was also appointed as the Minister of Industries.  Later, in March 1990, the functions of Science and Technology were added to his portfolio of Industries.  He became the Chief Media Spokesman for the Cabinet in March 1991.
As Leader of the House in Parliament, Ranil managed the government’s legislative business during President Premadasa’s regime with remarkable efficiency and astuteness.
Ranil was responsible for Sri Lanka’s second round of economic liberalisation that commenced in 1989.  The strategy for industrialisation was to liberalise the financial sector, de-regularised many other quarters and privatise state enterprises. He did so, firstly, by legislating the Industry Promotion Act to establish Industrialisation Commission and the Regional Industrial Services Centres. These provided the requisite infrastructure to establish industries in the rural areas. This paved the way for President Premadasa’s 200 garment factories to be taken to the village. A number of Industrial Estates were created around the island including Pannala and Horana; the key one being the Seethawaka Industrial Estate. 
Fully understanding the need to keep up with the rest of the world, he actively promoted the computer and information technology industries in Sri Lanka. A significant development was INFOTEL LANKA, the first regional Information Technology Exhibition and Conference organised in Sri Lanka.
Ranil was also the President of the Jathika Wathu Kamkaru Sangamaya, through which he organized labouring estate workers. 
By this time, he had gained an impeccable reputation for honesty and his integrity was unquestionable. More than anything else, his reputation for loyalty and honour in an era of dirty politics was exemplar. During the impeachment motion of President Premadasa, Ranil supported President Premadasa through the crisis. 
In May 1993, Ranil unexpectedly became the Prime Minister of Sri Lanka, after the tragic demise of President Premadasa. In the chaos following the assassination, Ranil was instrumental in taking charge of the events and facilitating the swift swearing in of the then Prime Minister Wijetunge. 
In the capacity as Prime Minister, he strengthened Sri Lanka’s bilateral and multilateral ties with other nations in the region and the Commonwealth.  The country’s highest levels of economic growth for the decade were recorded during Ranil’s term as the Prime Minister. He continued as Prime Minister until the General Elections of 1994, when the UNP voted out after 17  years in power. At the time and even later, in 2004, he was commended for relinquishing office without ado once the people's verdict was made known. 
In November 1994, Ranil became the Leader of the United National Party and the Leader of the Opposition in Parliament. Under his leadership, the UNP undertook extensive restructuring at institutional and grassroots levels and further democratised the Party to represent a more equitable balance in terms of ethnicity, gender and youth. Women political activists of the UNP Women's League were brought together under the Lak Vanitha banner, while the UNP Youth League was renamed and reorganised as the Yowun Peramuna.
The era of leadership in the Opposition was marked by Ranil’s extreme fortitude and tolerance, sometimes, taxing the patience of his party people. It was his primary concern to reform and strengthen the UNP that had by then developed many internal splits. His reputation as a gentleman in politics remain unchallenged, so much so, that it was remarked that “he said what he was going to do and did what he said he would do” (kiyana dhe karana, karana dhe kiyana), a slogan that he later adopted for an election  campaign. 
Ranil the Leader of the United National Party and the United National Front was sworn in as the 12th Prime Minister of the Democratic Socialist Republic of Sri Lanka on 9th December 2001, after having convincingly won the Parliamentary General Elections.
</t>
  </si>
  <si>
    <t>Aslen Rizeli olan Recep Tayyip Erdoğan 26 Şubat 1954'te İstanbul'da doğdu. 1965 yılında Kasımpaşa Piyale İlkokulu'ndan, 1973 yılında ise İstanbul İmam Hatip Lisesi'nden mezun oldu. Fark dersleri sınavını vererek Eyüp Lisesi'nden de diploma aldı. Üniversiteyi Marmara Üniversitesi İktisadî ve Ticarî Bilimler Fakültesi'nde okuyan Erdoğan, bu okuldan 1981 yılında mezun oldu.
Gençlik yıllarından itibaren sosyal hayat ve siyasetle iç ice bir yaşamı tercih eden Erdoğan, disiplinli ekip çalışmasının ve takım ruhunun önemini kendisine çok genç yaşlarda öğreten futbolla 1969-1982 yılları arasında amatör olarak ilgilendi. Aynı zamanda bu yıllar, genç bir idealist olarak memleket meseleleri ve toplumsal sorunlarla ilgilenen Recep Tayyip Erdoğan'ın aktif politikaya adım attığı döneme rastlamaktadır.
Lise ve üniversite yıllarında Millî Türk Talebe Birliği öğrenci kollarında aktif görev alan Recep Tayyip Erdoğan, 1976 yılında MSP Beyoğlu Gençlik Kolu Başkanlığı'na ve aynı yıl MSP İstanbul Gençlik Kolları Başkanlığı'na seçildi. 1980 yılına kadar bu görevlerini sürdüren Erdoğan, siyasi partilerin kapatıldığı 12 Eylül döneminde, özel sektörde bir süre müşavirlik ve üst düzey yöneticilik yaptı.
1983 yılında kurulan Refah Partisi ile fiilî siyasete geri dönen Recep Tayyip Erdoğan, 1984 yılında Refah Partisi Beyoğlu İlçe Başkanı, 1985 yılında ise Refah Partisi İstanbul İl Başkanı ve Refah Partisi MKYK üyesi oldu. İstanbul İl Başkanlığı görevi sırasında diğer siyasi partiler için de model olan yeni bir örgütsel yapı geliştiren Erdoğan, bu dönemde özellikle kadınların ve gençlerin siyasete katılımını artırmaya yönelik çalışmalar yaptı; siyasetin tabana yayılarak geniş halk kitleleri tarafından benimsenip itibar görmesi yolunda önemli adımlar attı. Bu yapılanma, mensubu bulunduğu Refah Partisi'ne 1989 Beyoğlu yerel seçimlerinde büyük bir başarı kazandırırken, yurt genelinde de parti çalışmaları için örnek teşkil etti.
27 Mart 1994 yerel seçimlerinde İstanbul Büyükşehir Belediye Başkanı seçilen Recep Tayyip Erdoğan, siyasî yeteneği, ekip çalışmasına verdiği önem, insan kaynakları ve malî konulardaki başarılı yönetimiyle dünyanın en önemli metropollerinden biri olan İstanbul'un kronikleşmiş sorunlarına doğru teşhis ve çözümler üretti. Su sorunu, yüzlerce kilometrelik yeni boru hatlarının döşenmesiyle; çöp sorunu ise dönemin en modern geri-dönüşüm tesislerinin kurulmasıyla çözümlendi. Hava kirliliği sorunu Erdoğan döneminde geliştirilen doğalgaza geçiş projeleriyle son bulurken, kentin trafik ve ulaşım açmazına karşı 50'den fazla köprü, geçit ve çevre yolu inşa edildi; sonraki dönemlere ışık tutacak birçok proje geliştirildi. Belediye kaynaklarının doğru kullanımı ve yolsuzluğun önlenmesi amacıyla olağanüstü önlemler alan Erdoğan, 2 milyar dolar borçla devraldığı İstanbul Büyükşehir Belediyesi'nin borçlarını büyük ölçüde ödedi ve bu arada 4 milyar dolarlık yatırım gerçekleştirdi. Böylece, Türkiye'nin belediyecilik tarihinde yeni bir çığır açan Erdoğan, bir yandan diğer belediyelere örnek olurken, bir yandan da halk nezdinde büyük bir güven kazandı.
Recep Tayyip Erdoğan, 12 Aralık 1997'de Siirt'te halka hitaben yaptığı konuşma sırasında, Millî Eğitim Bakanlığı tarafından öğretmenlere tavsiye edilen ve bir devlet kuruluşu tarafından yayınlanan bir kitaptaki şiiri okuduğu için hapis cezasına mahkum edildi ve İstanbul Büyükşehir Belediye Başkanlığı görevine son verildi.
Recep Tayyip Erdoğan, 4 ay kaldığı cezaevinden çıktıktan sonra kamuoyunun ısrarlı talebi ve gelişen demokratik sürecin bir sonucu olarak 14 Ağustos 2001'de arkadaşlarıyla birlikte Adalet ve Kalkınma Partisi'ni (AK Parti) kurdu ve Kurucular Kurulu tarafından AK Parti'nin Kurucu Genel Başkanı seçildi. Milletin teveccüh ve güveni AK Parti'yi daha kuruluşunun ilk yılında Türkiye'nin en geniş halk desteğine sahip siyasî hareketi haline getirdi ve 2002 yılı genel seçimlerinde üçte iki parlamento çoğunluğuyla tek başına iktidara taşıdı.
Hakkındaki mahkeme kararı nedeniyle 3 Kasım 2002 seçimlerinde milletvekili adayı olamayan Erdoğan, yapılan yasal düzenlemeyle milletvekili adaylığının önündeki yasal engelin kalkması üzerine, 9 Mart 2003'te Siirt ili milletvekili yenileme seçimine katıldı. Bu seçimde oyların yüzde 85'ini alan Erdoğan, 22. Dönem Siirt Milletvekili olarak parlamentoya girdi.
15 Mart 2003 tarihinde Başbakanlık görevini üstlenen Recep Tayyip Erdoğan, aydınlık ve sürekli kalkınan bir Türkiye idealiyle, hayatî öneme sahip birçok reform paketini kısa süre içinde uygulamaya koydu. Demokratikleşme, şeffaflaşma ve yolsuzlukların engellenmesi yolunda büyük mesafeler katedildi. Buna paralel olarak ülke ekonomisi ve toplum psikolojisini olumsuz yönde etkileyen ve onyıllardır çözülemeyen enflasyon kontrol altına alındı, itibarını yeniden kazanan Türk Lirası'ndan 6 sıfır atıldı. Devletin borçlanma faiz oranları aşağı çekildi, kişi başına düşen millî gelirde büyük artış gerçekleştirildi. Ülke tarihinde daha önce görülmemiş hız ve sayıda baraj, konut, okul, yol, hastane ve enerji santrali hizmete girdi. Bütün bu olumlu gelişmeler, bazı yabancı gözlemciler ve Batılı liderler tarafından "Sessiz Devrim" olarak adlandırıldı.
Recep Tayyip Erdoğan, Avrupa Birliği'ne giriş sürecinde ülke tarihinin dönüm noktası olarak nitelenen başarılı girişimlerine ek olarak, akılcı dış politikası ve yoğun ziyaret-temas trafiğiyle Kıbrıs sorununun kalıcı çözüme kavuşturulması ve dünyanın çeşitli ülkeleriyle verimli ilişkiler geliştirilmesi konularında önemli adımlar attı. Tesis edilen istikrar ortamı iç dinamikleri harekete geçirirken, Türkiye'yi bir merkez ülke haline getirdi. Türkiye'nin ticaret hacmi ve siyasal gücü, yalnız içinde bulunduğu coğrafî bölgede değil, uluslararası alanda da hissedilir düzeyde arttı.
Recep Tayyip Erdoğan, 22 Temmuz 2007 genel seçimlerinde %46.6 oy alarak büyük bir zafer kazanan Ak Parti’nin Genel Başkanı olarak Türkiye Cumhuriyeti’nin 60. Hükümeti’ni kurdu ve tekrar güvenoyu aldı.
Recep Tayyip Erdoğan, 12 Haziran 2011 seçimlerinden de daha büyük bir zaferle çıktı ve % 49.8 oy alarak 61. Hükümeti kurdu.
10 Ağustos 2014 Pazar günü halkın oyları ile 12. Cumhurbaşkanı seçildi.
Recep Tayyip Erdoğan evli ve 4 çocuk babasıdır.</t>
  </si>
  <si>
    <t>ראובן (רובי) ריבלין, נשיא מדינת ישראל העשירי
President of the State of Israel, Reuven "Ruvi" Rivlin</t>
  </si>
  <si>
    <t xml:space="preserve">أهلاً وسهلاً بكم في الصفحة الرسمية للديوان الملكي الهاشمي
Welcome to the official Royal Hashemite Court page </t>
  </si>
  <si>
    <t>Nací el 16 de mayo de 1954, en la Maternidad Enrique Sotomayor, en donde daban a luz la mayoría de las familias de clase media y populares de Guayaquil. Soy el cuarto y último hijo de Héctor Patiño Ycaza y Yolanda Aroca Campodónico, de quienes heredé una escala de valores humanos que acompañan toda mi vida.
Pasé mi primera infancia entre el barrio del Astillero de Guayaquil y una finca que tenían mis padres frente al recinto Cone, en Yaguachi Viejo, cerca de Milagro. Mis padres se separaron cuando yo tenía 4 años, por lo que crecí junto a mi madre Yolanda y mis tres queridos hermanos, Rafael Oswaldo, Emilio Roberto y Raúl Leonardo.
Tengo tres hermanos, también muy queridos, del primer compromiso de mi padre con María Falcón. Ellos son María Elena, Sarita y Héctor Alfonso. Entre la mayor, María Elena, y yo, hay 10 años de diferencia.
Recuerdo a mi madre con profunda admiración, para mantenernos preparaba viandas (ahora se llaman tarrinas) con comida y las vendía a los vigilantes de la Comisión de Tránsito del Guayas en el barrio del Astillero. También preparaba dulces y unas tortas riquísimas, que nosotros probábamos incluso antes de ser llevadas al horno. Luego trabajó como dependiente en un almacén de electrodomésticos, en donde comenzó a dar sus primeros pasos como demostradora de cocina y de artefactos del hogar. Con el tiempo, se independizó e importaba directamente esos productos para venderlos en el país, y al mismo tiempo, administraba la pequeña finca frente a Cone que le dejó mi padre luego de su separación.
Aprendí de ella a valorar el trabajo honrado, a ser constante, perseverante al máximo, valiente, y a llevar la vida con alegría, incluso cuando se tenían que desarrollar jornadas extremadamente agotadoras y sacrificadas. Nunca escuché de ella una sola queja, aunque sus fuerzas estuvieran a punto de vencerla; “un pequeño descanso, mijito, y sigamos adelante” decía. 
En mi adolescencia y en mi juventud, le ayudaba, al igual que mis hermanos, en esas intensas jornadas de trabajo. Fue la primera mujer en incursionar en la televisión ecuatoriana con su famoso programa “Cocine con gusto” de Yolanda Aroca. Muchas personas aprendieron a cocinar de la mano de ella y de los varios libros de cocina ecuatoriana que publicó. 
Tuve una infancia muy feliz; me gustaba mucho estudiar y hacer deporte. Viví en un ambiente familiar y barrial muy acogedor. Además de mis cuatro hermanos, decenas de primas y primos muy queridos contribuían a ese maravilloso ambiente de fraternidad y camaradería. 
Me casé en agosto de 1984 con una mujer maravillosa Myriam Alcívar Mendoza, con quien procreamos el tesoro de nuestra vida, María Isabel, nacida en 1985. Ellas han constituido el pilar fundamental sobre el que he construido mi vida,  mi compromiso social y mi estabilidad emocional.
Cómo extraño a mis padres y a mi querido hermano Roberto! A los primeros desde inicios de 1999 y a Roberto desde hace apenas cuatro años. Él tuvo que irse como siempre lo soñó: salvando la vida de una persona en el bravo mar de Ayampe en Manabí; y ¡cómo contribuyó a la formación política de jóvenes militantes de la revolución ciudadana entre 2006 y 2009!
A dos mujeres maravillosas, que trabajaban con mi familia, también debo mucho de lo que soy, especialmente los valores de la generosidad, la solidaridad y el amor a los demás; ellas son Aura Mora “Morita” y Aura Mendoza “Abita”.</t>
  </si>
  <si>
    <t>The Sole Facebook Page of President Rouhani and Government of Prudence &amp; Hope
http://president.ir
http://dolat.ir</t>
  </si>
  <si>
    <t xml:space="preserve">Dr.Hassan Rouhani is an Iranian politician, Shia Mujtahid, lawyer, diplomat and President of Iran. He has been a member of the Assembly of Experts since 1999, member of the Expediency Council since 1991, member of the Supreme National Security Council since 1989, and head of the Center for Strategic Research since 1992.
 He holds a Ph.D. in Constitutional Law and an M. Phil. in Law from Glasgow Caledonian University (UK), and a B.A. in Judicial Law from the University of Tehran. 
He was elected as 7th President of  Islamic Republic of Iran on 15 June 2013.
</t>
  </si>
  <si>
    <t xml:space="preserve">Maestra en Políticas Públicas Comparadas por la Facultad Latinoamericana de Ciencias Sociales (FLACSO) y cuenta con una licenciatura en Derecho por la Universidad Iberoamericana. Militante del Partido Revolucionario Institucional desde 1992. Articulista del periódico El Universal, de las revistas Confluencia XXI y Exámen.  Secretaria Coordinadora del Movimiento de Vinculación Ciudadana de la CNOP. 
</t>
  </si>
  <si>
    <t xml:space="preserve">Боловсрол
1986 онд	Улаанбаатар хотын Сүхбаатар дүүргийн 45-р сургууль
1991 онд	ОХУ-ын Москва хотын Хүмүүнлэгийн их сургууль
1995 онд	МУИС-ийн Хууль зүйн дээд сургууль
2002 онд	АНУ-ын Вашингтон хотын Жорж Вашингтоны их сургууль
Ажил эрхэлсэн байдал
1991онд	                Монголын Залуучуудын холбооны ажилтан
1992-1997 онд	Монголын Залуучуудын холбооны нарийн бичгийн дарга
1997-2003 онд	Монголын Залуучуудын холбооны ерөнхийлөгч 
1996-2000 онд	Улсын их хурлын гишүүн 
1998-1999 онд	Улсын их хурлын гишүүн, Гэгээрлийн сайд
2002-2004 онд	Хууль зүйн Е@Т товчооны захирал
2004 онд  	        Монгол Улсын Засгийн газрын Хэвлэл мэдээллийн албаны дарга
2004 -2008 онд      Мэдээлэл, харилцаа холбоо, технологийн газрын дарга
2008- 2012 онд      УИХ-ын гишүүн, УИХ дахь АН-ын бүлгийн ахлагч
2012-                       УИХ-ын гишүүн, Монгол Улсын сайд, ЗГХЭГ-ын дарга
2014- Монгол Улсын Ерөнхий сайд
</t>
  </si>
  <si>
    <t>This page provides information about the services, events and programs provided by the Government of Saint Lucia. 
For more information visit www.govt.lc</t>
  </si>
  <si>
    <t>A Brief Biography of Salahuddin Rabbani
Salahuddin Rabbani was born in Kabul, Afghanistan in 1971. 
After graduating from high school, he went to Saudi Arabia for higher education. In 1995, he received his Bachelor of Science Degree (BSc) in Marketing and Management from King Fahd University of Petroleum and Minerals, Dhahran, Saudi Arabia.
Salahuddin's first job was in Saudi Arabian Oil Company (ARAMCO) in Dhahran. He worked in ARAMCO's financial accounting department.
In 1996 he moved to Sharjah, United Arab Emirates. From 1996 to 1998 he worked in the private sector. In 1998 worked in President’s office as an advisor and interpreter.
In June 1999, he went to London for further studies. He applied at Kingston University's Business School and graduated with Masters degree in Business Management in 2001. 
In 2002, Salahuddin joined the Afghan Ministry of Foreign Affairs. From 2003 to 2006 he worked as political counselor at the Permanent Mission of Afghanistan to the United Nations in New York. He represented Afghanistan in the first committee of the United Nations, International security and disarmament.
In 2006 Mr. Rabbani resigned from the Foreign Ministry and applied at Columbia University's School of International and Public Affairs (SIPA) where he received his second Masters' degree in International Affairs. His concentration in SIPA was International Security Policy. 
In 2008, after graduating from Columbia University, he returned to Afghanistan and worked in Jamiat-e-Islami's political department, as deputy head for political affairs. 
In August 2010 he joined Foreign Ministry and in December 2010 he was appointed as Ambassador of Afghanistan to Turkey. 
Mr. Rabbani returned to Afghanistan in September 2011 after the martyrdom of Jamiat-e-Islami’s leader Professor Burhanuddin Rabbani. In October 2011, Salahuddin Rabbani was appointed as the acting head of Jamiat-e-Islami.
On 14 April 2011, President Karzai appointed Mr. Rabbani as Chairman of High Peace Council with strong support and encouragement of the Political leaders, Ulema, Tribal leaders and elders as well as members of the High Peace Council. 
Mr. Rabbani is married and has four Children. 
===</t>
  </si>
  <si>
    <t xml:space="preserve">Salvadoreño, comprometido con el desarrollo del país Presidente de El Salvador  para el periodo 2014 - 2019
Salvador 
Constructor de  sueños
Salvador Sánchez Cerén nació en la ciudad de Quezaltepeque, en el seno de una familia unida, católica, esforzada  y  trabajadora. Es  el noveno de doce hijos. Su padre fue carpintero y su madre dueña de un comedor en el mercado municipal. 
Su corazón en la educación
Se graduó en la Escuela Normal Alberto Masferrer a los diecinueve años, donde nació la vocación por el magisterio y  el servicio. La educación era un camino y decidió recorrerlo. Compartió con alumnos y  padres de familia la pobreza y la falta de oportunidades. Levantando escuelas con las comunidades. Esto lo llevó a soñar con un país más justo y armonioso para todos. Un país donde cada salvadoreño y salvadoreña encuentre un espacio para el  buen vivir.  
Educación para la libertad 
Ingresó en ANDES 21 de Junio. Luchó desde la década de los 60 por una educación gratuita, de calidad, para todos y todas, especialmente para los más pobres. Compartió en ANDES con Mélida Anaya Montes y muchos maestros más, con quienes logró organizar los primeros movimientos sociales. 
El camino de la esperanza con Margarita 
Margarita, su esposa, es un pilar en la vida de Salvador, procrearon 4 hijos. A lo largo de cuarenta y cuatro años han vivido momentos difíciles,  como las dictaduras militares,  y buenos momentos, como en los  últimos veinte años después de los Acuerdos de Paz, en los que se han logrado espacios para la democracia. Ambos se preocuparon  por mantener la familia unida a lo largo de todos estos años.
Salvador: Constructor de la democracia y la  paz 
Producto de la represión militar y la falta de espacios democráticos Salvador ingresó  en 1972 a  las Fuerzas Populares de Liberación (FPL), llegó a ser  Secretario General. Posteriormente formó  parte de la Comandancia General del FMLN y coordinador  general del mismo, con el propósito de derrotar a la dictadura militar.  Durante los años más tensos  del conflicto, en la década de los 80,   impulsó la solución política al conflicto armado. En 1992 fue  firmante de  los Acuerdos de Paz en Chapultepec, México.  
La construcción de la democracia 
Con los Acuerdos de Paz se logró democratizar el país y se abrieron espacios políticos. El FMLN se constituyó como la principal fuerza transformadora. Salvador desde la  Asamblea Legislativa impulsó leyes que abrieron nuevos horizontes a la educación, a la juventud  y a los migrantes. Mantiene un compromiso con los excluidos, que siempre han sido  las grandes mayorías. 
Ministro de educación ad honoren
Con el triunfo del FMLN, Salvador  es nombrado Ministro de Educación, trabajo que realizó de manera voluntaria por tres años. Impulsó  importantes y exitosos programas para beneficio de los más vulnerables. Se destacan los programas: entrega de uniformes, calzado, paquetes escolares  y alimentación  para los niños y las niñas de las escuelas públicas del país.  Implementó otros programas estratégicos que han sentado las bases para un sistema  educativo que corrija el atraso y de respuestas a los retos del futuro, a través de los programas  de apoyo social a los estudiantes, infraestructura escolar, calidad educativa y programas de dignificación magisterial. Se benefician con estos programas a millones de salvadoreñas y salvadoreños, entre estudiantes, docentes y productores.
De Vicepresidente a Presidente de la República 
Por demostrar a lo largo de su vida  compromiso social, experiencia acumulada, honestidad, capacidad, coherencia y firmeza en sus convicciones, el FMLN postula a Salvador como candidato a la Presidencia de la República en las elecciones del 2014. Salvador es el futuro.  Seguirá construyendo el país que queremos, con la participación ciudadana donde todos podamos vivir bien. La esperanza en el buen vivir está en el corazón de la gente. Salvador lleva en su corazón a nuestra gente.
</t>
  </si>
  <si>
    <t xml:space="preserve">Engagiere mich seit ich 16 bin bei der Jungen ÖVP. 2008 - 2012 war ich Landesobmann der Jungen ÖVP Wien, 2010-2011 Landtagsabgeordneter und Gemeinderat in Wien und von 2011-2013 Staatssekretär für Integration.  Seit 2009 bin ich Bundesobmann der Jungen ÖVP und seit  Dezember 2013 Bundesminister für Europa, Integration und Äußeres.
</t>
  </si>
  <si>
    <t xml:space="preserve">His Excellency the President, Lieutenant General Seretse Khama Ian Khama, is first born son of Botswana's founder President, the late Sir Seretse Khama, and his revered wife the late Lady Ruth Khama. He was born on the 27th of February 1953 in Surrey, England as the second of four siblings, with an elder sister Jacqueline, and two younger twin brothers, Tshekedi and Anthony.
The location of the President's birth was due to the fact that his parents had been forced into political exile, being barred by the then colonial Government from residing in Botswana.  At the time Sir Seretse Khama was the uncrowned sovereign of one of Botswana's traditional Kingdoms, that of the Bangwato. But, for his defiance of racism, he had been barred from assuming his throne. This injustice was symbolically rectified in 1979 when, bowing to popular pressure, his eldest son agreed to be formally installed as the Kgosi eKgolo (traditional ruler) of Bangwato. At the time of the coronation it was, however, understood that Seretse Khama Ian Khama would, for an indefinite period, remain engaged in national service, leaving the tribal affairs of the Bangwato in the capable hands of others.
The triumphant return of his parents from exile in 1956 allowed Seretse Khama Ian Khama to begin his primary schooling among his own people in Serowe in 1960.  He thereafter did his secondary education at White Stone school in Bulawayo, in what is now Zimbabwe, and Waterford School  Swaziland, Geneva, with further studies Switzerland and Chichester, England.
Thereafter, Khama embarked on what would become a military career. For his tertiary education he attended the prestigious Royal Military Academy at Sandhurst, England. After graduating he enrolled for further training at the Nigerian Police Academy at Ikeja. He also underwent flight training, in Gaborone and thereafter Antwerp, Belgium, in 1974-75., and has since maintained his status a qualified pilot.
In 1973 Khama joined the paramilitary Police Mobile Unit, which was the forerunner of the Botswana Defence Force (BDF).  With the formation of the latter, in April 1977, Khama assumed the responsibility of Deputy Commander.  Formed in the face of rising regional tensions, which were then being driven by the racist regimes of Apartheid South Africa and rebel Rhodesia (liberated as Zimbabwe), who then encircled Botswana, at its formation the new army consisted of a mere 132 Police Mobile Unit veterans. This small force was immediately confronted with the task of countering stepped up cross border aggression by the then Rhodesian Security Forces. As both its Deputy Commander and Commander, from 1989 and 1998, Khama went on to play a central role in forging the BDF into a modern professional fighting force, which has won widespread respect for its record in such areas as international peacekeeping, disaster relief and anti-poaching activities, as well as defensive capabilities.
In April 1998 Lieutenant General Khama retired from the Botswana Defence Force and joined politics. As a member of the ruling Botswana Democratic Party, he was appointed Minister for Presidential Affairs and Public Administration.  In July that year, he won the Serowe North Constituency by-election and became its Member of Parliament. He was thereafter nominated for Vice President by President Festus Mogae; his nomination being subsequently endorsed by Parliament.  In addition to being Vice President Khama retained his Ministerial Portfolio at Presidential Affairs.
In the October 1999 general election, Khama again contested the Serowe North Constituency and won; he was again nominated and endorsed by Parliament as Vice President.  In October 2004 he contested the General Elections in the Serowe North West Constituency and was the only parliamentary candidate unopposed. He was also once more endorsed as Vice President.  In July 2003 Khama was further elected Chairman of the ruling Botswana Democratic Party.
Lt. Gen. Khama has a wide range of interests and is patron of various organizations, including Khama Rhino Sanctuary, Serowe Museum, Chobe Wildlife Trust, Mokolodi Wildlife Foundation, the Kalahari Flying Club, Botswana Volleyball Federation, Botswana Football Association and Botswana Softball Association, Botswana Cricket Association, Bana ba Metsi School and the Serowe North Development Trust. He is also the founding Chairman of the Sponsor a Child Trust whose main objectives are to assist disadvantaged children particularly destitute, disabled and orphaned children. He is also Chairman of the Lady Khama Charitable Trust, which he pioneered in memory of his late Mother. The Trust assists other specialised Charitable Organisations with financial and material resources to realise their own objectives. 
An avid football lover, Khama is also president of Mogoditshane Fighters, Miscellaneous Football Club and Okavango Football Club.  He is Vice Chairman of the Kalahari Conservation Society; Honorary Member of the Game Rangers Association of Southern Africa, and Board Member of the USA based Conservation International.
Khama has received a number of honours and awards including the Presidential Order of Honour, Founder Officer Medal, Duty Code Order and the Distinguished Service Medal. He was awarded the Conservation Award by the African Safari Club of Washington USA in 1991 and the Hotel and Tourism Industry Award in 1996, the Paul Harris Fellow and the Endangered Wildlife Trust Statesman Award in 2001.  
</t>
  </si>
  <si>
    <t>Sir Anerood Jugnauth (Hindi: अनिरुद्ध जगन्नाथ, born 29 March 1930), KCMG, QC, GCSK, PC, LLB, GOLH, GOP, ORS is a Mauritian politician who was President of Mauritius[1][2] from 2003 to 2012. Previously he was Prime Minister of Mauritius from 1982 to 1995 and again from 2000 to 2003. He is the patriarch of the Jugnauth Family of Mauritius.
He served four consecutive terms as Prime Minister from 1982 to 1995 and was then voted out of office from 1995 to 2000. He was the prime minister who held the office for the longest run, one of 16 years, overtaking Seewoosagur Ramgoolam, who held the office for 14 years. As leader of the Militant Socialist Movement, he became Prime Minister again, for a fifth term, after the 2000 election. His alliance partner, Paul Bérenger of the Mauritian Militant Movement, succeeded him in 2003 after serving as Jugnauth's deputy for three years. Jugnauth was then elected President in 2003. He was a Member of Parliament for 35 years, from 1963 to 1995 and from 2000 to 2003. Often nicknamed as Rambo (a film character known to be unbeatable), in Mauritian politics, he is known as such for his personality as he is the only prime minister who won four general parliamentary elections in a row, those in 1982, 1983, 1987, 1991.[3] He is also the only Mauritian who has served as Leader of the Opposition, Prime Minister and President of the country. He is the only prime minister to have had a sibling and his son in his own cabinet from 2000 to 2003.
He was called to the Bar by Lincoln's Inn. He was a cabinet minister during the leadership of Seewoosagur Ramgoolam from 1965 up to 1969. In 1970, he moved out and went to the newly created political party of the Mauritian Militant Movement, where he eventually became its leader in 1982. He created his own political party called Militant Socialist Movement in 1983 and was once more elected. His party remained in power up to 1995. In 2000, he was once more elected prime minister and served until 2003, when he was sworn into the presidency. From the beginning of his first mandate as Prime Minister he expressed his country's readiness to establish strong economic ties, particularly in creating technology-based projects with economic feasibility. Jugnauth is credited with the legacy of Mauritius’ "economic miracle"[citation needed] of the 1980s - a set of policies such as the revitalization of the duty-free trade zone and establishing Mauritius as a leader in textiles production - which allowed the island to develop an economic presence in the region.[4]
He founded the Militant Socialist Movement party in 1983.[5] He was elected as prime minister in 1982 for the first time, again in 1983, and for the third time from 1991 to 1995. He was honoured with Pravasi Bharatiya Samman Awards for his continued support for India's causes and concerns and for strengthening India's relationship with Mauritius. He has expressed his country's readiness to establish strong economic ties, particularly in creating technology-based projects. He was elected in 2000 to his final tenure as Prime Minister up to 2003 where he retired from his office.
He was made Queen's Counsel in 1980 and was made a member Her Majesty's Most Honourable Privy Council in 1983. He was Knighted by Queen Elizabeth II in 1988 when the Republic was still a Commonwealth Realm and when the Queen acted as Head of State. Therefore he still uses his formal title as Sir and also the prefix The Right Honourable. His name is often abbreviated as 'SAJ' being the initials of Sir Anerood Jugnauth. Anerood Jugnauth is the only Mauritian to have occupied the two highest position in the republic; the office of the president and prime minister.
Sir Anerood Jugnauth resigned as President on 30 March 2012. He mentioned that he did not support the government policies and new speech program that was to be revealed on 16 April 2012. He stated that he resigned because of his disagreement with the members of the government.[6][7][8]
Jugnauth is also leading the main opposition coalition MSM/MMM as of 2012. He has been elected leader of the coalition and candidate for premiership in case of their victory. Paul Berenger, leader of the MMM and Pravind Jugnauth, leader of the MSM, will both be appointed as cabinet ministers in case of victory, with Jugnauth as prime minister.</t>
  </si>
  <si>
    <t>Welcome to the official page of Ministry of Foreign Affairs of the Republic of Slovenia (MZZ RS) on Facebook. 
For more information, please visit our official website: http://www.mzz.gov.si 
You can also follow us on Twitter: @MZZRS</t>
  </si>
  <si>
    <t>La política exterior de #MéxicoGlobal.
Plaza Juárez #20, Col. Centro, Del. Cuauhtémoc, Distrito Federal. CP. 06010, Tel: (55) 3686 - 5100</t>
  </si>
  <si>
    <t xml:space="preserve">The Office of the President of the Republic of Seychelles presents news concerning President James Michel and Seychelles national news.
</t>
  </si>
  <si>
    <t xml:space="preserve">This is the official State House Facebook page
www.statehouse.go.ug/
@StateHouseUg
</t>
  </si>
  <si>
    <t>Socialdemokraternas partiordförande vald 27 januari 2012. 
Fd. ordförande för fackförbundet IF Metall och ledamot i Socialdemokraternas verkställande utskott sedan 2006. 
Lämnade uppdraget som ordförande för IF Metall 27 januari 2012 då Stefan blev vald till ny partiordförande för Socialdemokraterna. 
Sveriges statsminister sedan 2 oktober 2014.</t>
  </si>
  <si>
    <t>www.liberal.ca
www.stephanedion.liberal.ca</t>
  </si>
  <si>
    <t>Roosevelt Skerrit (born 8 June 1972) is a Dominican politician who has been Prime Minister of the Commonwealth of Dominica since 2004, re-appointed in 2005, 2009, and 2014; he has also been the Member of Parliament for the Vieille Case constituency since 2000, re-elected in 2005, 2009, and 2014. Regionally, he has served as the Chairman of the Organisation of Eastern Caribbean States (OECS) and most recently as Chairman of the Caribbean Community (CARICOM) in 2010.
Early Life
Skerrit was born in the village of Vieille Case. He began his studies at the University of New Mexico, Las Cruces, New Mexico, USA. He later transferred to the University of Mississippi, Ole Miss, Oxford, Mississippi, where in 1997, he acquired a Bachelor’s (Honors) degree in Psychology (B.Sc.) and English (BA).
Career
Member of Parliament for Vieille Case
Skerrit was elected to the House of Assembly (legislature) as Member of Parliament for Vieille Case in 2000 before being appointed Minister for Youth Affairs and Sports by Prime Minister Rosie Douglas. He was Minister for Education.
Prime Minister
Skerrit was first sworn into office on January 8, 2004 after the untimely passing of his predecessor. Aged 31 at his swearing in, he became the world’s youngest Prime Minister, leading a two-party coalition government. The following month, February, Skerrit was elected Political Leader of the Dominica Labour Party.
In the May 2005 General Election, Skerrit successfully lead his Party to win an outright majority in the legislature, a feat last achieved by the DLP in 1975. In addition to being Prime Minister, Skerrit served as Minister of Education during that term.
In the December 18, 2009 General Election, Skerrit lead his Dominica Labour Party to win a second consecutive outright majority in the legislature, strengthening his Party’s share to 18 of 21 possible seats. On the December 21, 2009, Skerrit was appointed by President of Dominica, His Excellency Nicholas J. O. Liverpool, to be the Prime Minister of Dominica marking the beginning of his own second term in Office but third term as Prime Minister. On January 4, 2010, Prime Minister Skerrit was appointed by the President, to be Minister for Information Technology, Finance, and Foreign Affairs.
On December 8, 2014, Roosevelt Skerrit at the Dominica Labour Party won a third consecutive outright majority in the General Elections, securing 15 of 21 possible seats in the legislature. On December 9, 2014, Skerrit was appointed Prime Minister by President Charles Savarin. On December 10, 2014, Prime Minister Skerrit was appointed Minister for Finance and the Public Service by the President. Prime Minister Skerrit would be the first in Dominica's political history, to serve a fourth consecutive term in office as Prime Minister.
As Prime Minister, Skerrit is responsible for the Cabinet Secretariat; Elections; the Legislature; National Awards; the Government Printery and; Service Commissions and Board of Appeal. As Minister of Information Technology, he is responsible for Information Technology. As Minister of Finance, Skerrit is responsible for the Office of the Accountant General; the Audit Department; Banking and Banking Organizations; Boards of Surveys; Budget; Capital Repayments; Central Purchasing; Consolidated Fund; Currency; Customs and Excise; Enemy Property; Exchange Control; Finance and Financial Services; International Business; Inland Revenue; Lotteries; Pensions and Gratuities; Public Debt; Regional and International Financial Organizations and; Saving Banks. As Minister of Foreign Affairs, Skerrit is responsible for External Affairs; Contributions to Regional and International Organizations; Consular Affairs; Diplomatic Representation and; Protocol.
Regional and International Profile
Skerrit has earned an international reputation for his national and regional leadership along with his hands-on and sincere approach to international affairs. He is now a frequent lecturer at all levels. Lectures include The David Thompson Memorial Lecture: Future of CARICOM and Regional Integration at the University of the West Indies, Cave Hill, Barbados in 2011. More recently, he was Keynote speaker at the 2013 Annual Meeting of Eco-Forum Global in the People’s Republic of China.
Skerrit, as Prime Minister, has graduated to the forefront of Caribbean leadership, serving as Chair of the Caribbean Community (CARICOM) and the Organization of Eastern Caribbean States (OECS) during periods of historic fiscal and economic challenges faced by the region and the world: high debt, high unemployment, low growth, and high deficits. He has contributed to the formulation of the eight-point stabilization programme of the OECS. As leader of the first English-speaking and Caribbean Community (CARICOM) country to join the Bolivarian Alliance for the Peoples of our Americas (ALBA), in 2008, Skerrit is recognized for making a significant contribution towards building bridges between the predominantly English-speaking Caribbean region and the predominantly Spanish-speaking Latin American region. He is an ardent advocate of wider regional cooperation and has worked towards the deepening of cooperation with the Community of Latin American and Caribbean States (CLAS).
Personal Life
Skerrit is married to Melissa Skerrit; the couple recently celebrated the birth of their first child, Dmitry together. Skerrit previously had a son, Malik. He was raised as a Christian and possesses a strong sense of family and community Service. He has developed personal discipline and a passion for getting things done. Skerrit has empowered Dominican citizens and residents by involving them as partners in governance and development, especially the Youth through education and the poor, women, and the elderly through innovative social programmes in housing and settlement.</t>
  </si>
  <si>
    <t>né à Jammel, Tunisie en 1944. Marié et père de 3 enfants.
Principaux diplômes
Doctorat d’Etat en linguistique (Paris Sorbonne). 1980
Agrégation d’arabe (Paris Sorbonne). 1968
DES en linguistique (Paris Sorbonne ) . 1966
Licence d’arabe (E N S de Tunis ) . 1965
Principales activités pédagogiques et scientifiques
Enseignant-chercheur à l’Université de Tunis (depuis 1969).
Professeur de l’Enseignement Supérieur (depuis 1984).
Membre du conseil scientifique de l’ENS, puis de l’ISLT.
Membre du conseil de l’Université.
Membre du jury d’agrégation d’arabe.
Président et membre de jurys de recrutement à tous les grades de l’enseignement supérieur.
Président et membre de plusieurs jurys de thèses d’Etat, de doctorats, d’habilitation et de mémoires de troisième cycle.
Direction de plusieurs thèses d’Etat, de doctorats et de mémoires de troisième cycle.
Président de l’Association tunisienne de linguistique (ATL) depuis 1995.
S.G. de Rencontres linguistiques méditerranéenne(RLM), depuis 1998.
Membre du réseau LTT-AUF
Coordinateur et membre de plusieurs projets de recherches CMCU
Animateur du projet de recherche Atlas linguistique de Tunisie
Animateur du projet de recherche Terminologie ornithologique arabe
Président de l’Institut Arabe des Droits de l’Homme (depuis 1998)
Directeur responsable de la Revue Arabe des Droits de l’Homme depuis 1996
Membre du réseau francophone des instituts des droits de l’Homme.
Membre consultatif à l’OIF
Ancien SG du SNESup et de la FNE en Tunisie
Parcours Politique
Ministre de l'Education (Janvier 2011 - Octobre 2012)
Secrétaire Général de Nidaa Tounes</t>
  </si>
  <si>
    <t>Minister for Foreign Affairs and Trade &amp; Teachta Dála for the Laois/South Kildare Constituency.
057 86 20232
charlie.flanagan@oir.ie</t>
  </si>
  <si>
    <t>Dr. Keith Christopher Rowley was born on October 24th 1949 in Mason Hall, Tobago, and was raised by his grandparents, who were prominent Tobago farmers. Dr. Rowley is married to attorney -at- law Sharon Rowley, they have two daughters Tonya (attorney-at-law) and Sonel (post graduate student) both of whom won national scholarships.
Dr. Rowley completed his secondary schooling at Bishop's High School, (BHS) Tobago and his sterling academic performance saw him capture the prestigious Sylvan Bowles Scholarship at Bishop’s High School.  He then commenced his studies at the University of the West Indies, Mona, Jamaica, from where he graduated with a BSc. Geology (First Class Honours), Geography (First Class Honours); MSc in Volcanic Stratigraphy, UWI, St.
Augustine. He is a Volcanologist who obtained his Doctorate in Geology, specialising in Geochemistry. He is a known nature lover, who enjoys gardening, hiking and is an avid golfer.
As a Research Scientist he held the positions of Research Fellow and later Head of the Seismic Research Unit at the University of the West Indies, St. Augustine. He was also the General Manager of State-owned National Quarries Company Limited.
He first ran for political office in 1981, where he contested the Tobago West seat. To date Keith Rowley has the distinction of being the only PNM candidate to have contested a seat in a General Election in both Tobago and Trinidad.
Dr. Keith Christopher Rowley is the Member of the House of Representatives for Diego Martin West in the Parliament of Trinidad and Tobago, where he has represented that area since 1991 having been re-elected in 1995, 2000, 2001, 2002, 2007 and 2010.
Dr. Rowley first served in Parliament as an Opposition Senator from 1987-1990. He later served at Cabinet level holding, at various times, the portfolios of Minister of Agriculture, Lands and Marine Resources, Minister of Planning and Development, Minister of Housing and as Minister of Trade and Industry.
He also served as Trinidad and Tobago’s representative Governor of the Inter-American Development Bank (IDB) and Governor of the Caribbean Development Bank (CDB).
Following the People's National Movement (PNM)'s defeat in the Trinidad and Tobago General Election, 2010, Dr. Rowley was appointed Leader of the Opposition of the Republic of Trinidad and Tobago and was elected Political Leader of the People’s National Movement in 2010; he continues to hold these positions today.</t>
  </si>
  <si>
    <t xml:space="preserve">เสริมสร้างสถานะและบทบาทของไทยในเวทีระหว่างประเทศ
</t>
  </si>
  <si>
    <t>http://www.president.ee
http://www.youtube.com/presidendikantselei</t>
  </si>
  <si>
    <t>Prime Minister of Bhutan.
http://www.tsheringtobgay.com/
http://www.facebook.com/PMBhutan</t>
  </si>
  <si>
    <t xml:space="preserve">Γεννήθηκε το 1974 στην Αθήνα.
Είναι διπλωματούχος Πολιτικός Μηχανικός Ε.Μ.Π.
με μεταπτυχιακές σπουδές στην Πολεοδομία και Χωροταξία.
Εργάστηκε ως πολιτικός μηχανικός στον κατασκευαστικό κλάδο.
Οργανώθηκε στην αριστερά στα μαθητικά του χρόνια από τις γραμμές της ενιαίας τότε ΚΝΕ. Συμμετείχε ενεργά στο μαθητικό κίνημα κατά την περίοδο των καταλήψεων ’90-’91 και στη συνέχεια στο φοιτητικό κίνημα.
Το 1999 εκλέχθηκε Γραμματέας της Νεολαίας Συνασπισμού, θέση που διατήρησε μέχρι το 3ο Συνέδριο της Οργάνωσης (Μάρτιος 2003).
Στο 4ο Συνέδριο του ΣΥΝ (Δεκέμβριος 2004) εκλέχθηκε στην Κεντρική Πολιτική Επιτροπή και ακολούθως στην Πολιτική Γραμματεία του κόμματος, όπου ανέλαβε την ευθύνη για θέματα Παιδείας και Νεολαίας.
Τον Οκτώβριο του 2006 εκλέχθηκε σύμβουλος στον Δήμο Αθηναίων, ως επικεφαλής της δημοτικής κίνησης "ΑΝΟΙΧΤΗ ΠΟΛΗ".
Στο 5ο τακτικό Συνέδριο του Συνασπισμού της Αριστεράς των Κινημάτων και της Οικολογίας (Φεβρουάριος 2008) εκλέχθηκε Πρόεδρος του Κόμματος.
Στις εθνικές εκλογές του 2009 έθεσε τον εαυτό του στην κρίση των πολιτών και εκλέχθηκε βουλευτής στην Α' Αθηνών.
Στο 6ο τακτικό Συνέδριο του Συνασπισμού της Αριστεράς των Κινημάτων και της Οικολογίας (Ιούνιος 2010) επανεξελέγη Πρόεδρος του Κόμματος.
Στις εθνικές εκλογές του 2012 εκλέχτηκε βουλευτής του Κόμματος στην Πάτρα.
Στο 1ο Ιδρυτικό Συνέδριο του Συνασπισμού Ριζοσπαστικής Αριστεράς (Ιούλιο 2013) εξελέγη Πρόεδρος του Κόμματος.
Στο 4ο Συνέδριο του Κόμματος Ευρωπαϊκής Αριστεράς στη Μαδρίτη (Δεκέμβριος 2013) προτάθηκε για Υποψήφιος Πρόεδρος της Ευρωπαϊκής Επιτροπής. </t>
  </si>
  <si>
    <t>- President of SYRIZA (Coalition of the Radical Left)
- Leader of the Opposition in Greece
- Vice President of the European Left Party
Alexis Tsipras was born in 1974 in Athens. He received his civil engineering degree from the National Technical University of Athens, where he also completed postgraduate studies in Urban and Regional Planning. He worked as a civil engineer in the construction industry and conducted a series of studies regarding urban planning in Athens.
He joined the Left while still in high school and actively participated in the pupils’ movement during '90-'91; he continued his commitment at university in the student movement.
In 1999 he was elected Secretary of the Youth of Synaspismos, a position he maintained until March 2003.
During the 4th Congress of Synaspismos (December 2004) he was elected to the Central Political Committee and also to the Political Secretariat of the Party, where he was responsible for Education and Youth policies.
In October 2006 he was a Mayoral candidate for the city of Athens, representing the municipal movement "Open City", which came in third with a percentage of 10,5%.
During the 5th Congress of Synaspismos (February 2008), he was elected President of the Party.
In the national elections of 2009 he was elected Member of the Greek Parliament and became Chairman of the parliamentary group of SYRIZA.
During the 3rd Congress of the European Left Party (December 2010) in Paris, he was elected Vice President.
 Since the general election of 2012 when he was re-elected as a Member of Parliament, he is Leader of the Main Opposition in Greece.
During the 4th Congress of the European Left Party (December 2013), he was nominated as a candidate for the Presidency of the European Commission and was also re-elected Vice President of the European Left Party.</t>
  </si>
  <si>
    <t xml:space="preserve">حكومة الامارات الذكية
UAE mgovernment
</t>
  </si>
  <si>
    <t>Sveiki apsilankę oficialioje Lietuvos URM paskyroje.
Welcome to the official account of the Ministry of Foreign Affairs of Lithuania.</t>
  </si>
  <si>
    <t xml:space="preserve">Welcome to the page of the Estonian Ministry of Foreign Affairs on Facebook!
Tere tulemast Eesti Vabariigi Välisministeeriumi Facebooki lehele! </t>
  </si>
  <si>
    <t>Profesión: Presidente de la República de Panamá 
Formación Académica
Estudios: Instituto Tecnológico de Georgia, en Estados Unidos
Carrera: Ingeniero Industrial
Trayectoria Profesional
Desde el año 1985  hasta el 2008  fue  Directivo y Vicepresidente Ejecutivo para el Grupo Varela  Hermanos, S A.</t>
  </si>
  <si>
    <t xml:space="preserve">Dr Vivian Balakrishnan studied Medicine at the National University of Singapore after being awarded the President's Scholarship. 
After graduation, he specialised in Ophthalmology. He was appointed CEO of Singapore General Hospital in 2000 before entering politics. 
Dr Balakrishnan has been a Member of Parliament since 2001.
He is currently the Minister for Foreign Affairs. He is also the Minister-in-charge of the Smart Nation initiative. He previously held appointments such as the Minister for the Environment and Water Resources, Minister for Community Development, Youth and Sports, Second Minister for Trade and Industry, Minister responsible for Entrepreneurship, Second Minister for Information, Communications and the Arts and Minister of State for National Development.
He is married with 4 children. 
Published by and at the direction of Dr Vivian Balakrishnan; Blk 545 Bukit Panjang Ring Road #01-871 Singapore 670545. </t>
  </si>
  <si>
    <t xml:space="preserve">Zvanična stranica Kancelarije za saradnju sa civilnim društvom Vlade Republike Srbije www.civilnodrustvo.gov.rs
https://twitter.com/vladaOCDrs 
office@civilnodrustvo.gov.rs
</t>
  </si>
  <si>
    <t xml:space="preserve">Edukacja:
W latach 1976-1980 studiowałem historię na Wydziale Filozoficzno-Historycznym Uniwersytetu Łódzkiego. Po 5 latach uzyskałem tytuł magistra. W 1991 r. studiowałem na Wydziale Stosunków Międzynarodowych University of Oregon. W latach 1992–1993 odbyłem studia podyplomowe na temat bezpieczeństwa międzynarodowego i kontroli zbrojeń w Geneva Centre for Security Policy w Genewie. W 1993 r. obroniłem pracę doktorską z zakresu historii rokowań rozbrojeniowych, a tym samym uzyskałem tytuł doktora nauk humanistycznych.  W 1995 r. uzyskałem certyfikat the Joint Staff Certificate of Completion: Joint Task Force organization during peace operations, a w 2004 r. wziąłem udział w Senior Executive Seminar w Europejskim Centrum Studiów nad Bezpieczeństwem im. George'a Marshalla.
Praca zawodowa:
W latach 1981-1987 byłem asystentem na Wydziale Filozoficzno-Historycznym Uniwersytetu Łódzkiego. Kolejne 2 lata pracowałem jako nauczyciel w jednej z łódzkich szkół podstawowych. W 1988 r. zostałem zmuszony do wyemigrowania z Polski do USA na 3 lata. Po powrocie do kraju w 1992 zostałem starszym ekspertem w Departamencie Systemu Narodów Zjednoczonych MSZ. Rok później zostałem przeniesiony do Departamentu Instytucji Europejskich, gdzie w 1994 r. zostałem radcą, naczelnikiem wydziału sojuszy. Dwa lata później zostałem mianowany na wicedyrektora Departamentu IE, a następnie Departamentu Polityki Bezpieczeństwa. Od 1997 r. pełniłem w Brukseli obowiązki szefa Biura Łącznikowego RP przy NATO, a przez kolejne 2 lata byłem zastępcą Przedstawiciela RP przy NATO. W roku 1999 zostałem mianowany na ambasadora RP w Iranie. Funkcję tę pełniłem przez 3 lata. Następnie pracowałem w Departamencie Strategii i Planowania Polityki Zagranicznej MSZ, a później jako zastępca dyrektora Departamentu Afryki i Bliskiego Wschodu. W latach 2005-2008 zostałem mianowany na Podsekretarza Stanu w MSZ. Wówczas prowadziłem negocjacje w sprawie powstania w Polsce tarczy antyrakietowej. Kolejne 2 lata pełniłem funkcję Zastępcy Szefa Biura Bezpieczeństwa Narodowego. W 2011 r. rozpocząłem pracę jako ekspert w Instytucie Sobieskiego. W tym samym roku zostałem wybrany w okręgu nr 9 na Posła na Sejm VII kadencji z ramienia klubu Prawo i Sprawiedliwość. Oddano na mnie 36854 głosy. W 2015 roku ponownie ubiegałem się o mandat Posła na Sejm RP, tym razem z okręgu nr 11 - Sieradz. Uzyskałam 32 909 głosów. 
Dziękuję moim wyborcom za obdarzenie mnie zaufaniem.
Praca dydaktyczna:
W latach 1981-1987 prowadziłem na Uniwersytecie Łódzkim konwersatoria nt. genezy II wojny  światowej oraz historii zimnej wojny. Po moim powrocie z emigracji (1994-1997) prowadziłem w Akademii Obrony Narodowej, Krajowej Szkole Administracji Publicznej oraz na Uniwersytecie Warszawskim Studium Bezpieczeństwa Narodowego. W tym samym czasie wykładałem na Wyższej Szkole Biznesu w Nowym Sączu takie zajęcia jak: problemy bezpieczeństwa międzynarodowego, Polska polityka bezpieczeństwa, organizacje międzynarodowe oraz polityczno-wojskowe aspekty integracji europejskiej. Od 2002 okazjonalnie wygłaszałem prelekcje na wyżej wymienionych uczelniach. W 2005 r. otrzymałem propozycję poprowadzenia wykładów nt. Podstawy cywilizacji islamu w Wyższej Szkole Handlu i Prawa im. Łazarskiego w Warszawie. Od 2011 do 2014 r. byłem adiunktem w Toruńskiej Szkole Wyższej. Obecnie jestem związany z Akademią Humanistyczno-Ekonomiczną w Łodzi.
</t>
  </si>
  <si>
    <t xml:space="preserve">Follow for regular updates and news about Ayatollah Seyed Ali Khamenei, Iran's Supreme Leader
</t>
  </si>
  <si>
    <t>M. Modibo KEITA
Le Premier Ministre est le Chef du Gouvernement, à ce titre, il dirige et coordonne l'action gouvernementale.</t>
  </si>
  <si>
    <t>27 листопада 2014 року Кабінет міністрів України під головуванням Арсенія Яценюка склав повноваження перед новообраною на позачергових виборах народних депутатів України Верховною Радою VIII скликання. Цього ж дня  Арсеній Яценюк знову призначений Прем’єр-міністром України.
Із 2014 року - голова Політичної ради партії "Народний Фронт". На позачергових виборах народних депутатів Верховної Ради України 26 жовтня 2014 року очолив список ПП "Народний Фронт". Партія посіла перше місце за виборчими списками - за "Народний Фронт" віддали голоси 22,14% виборців.
27 лютого рішенням Верховної Ради України призначений на посаду прем'єр-міністра України. 
У 2014 році зупинив членство у ВО «Батьківщина».
Із червня 2013 року – голова Політичної ради партії ВО «Батьківщина».
2012 – 2014 роки – народний депутат України VII скликання, голова парламентської фракції ВО «Батьківщина», один із лідерів Об'єднаної опозиції.
Із 2008 року - народний депутат Верховної Ради України шостого скликання. Лідер партії «Фронт Змін».
2007 –2008 роки – Голова Верховної Ради України.
2007 рік – Міністр закордонних справ України, член РНБОУ.
2006 – 2007 роки – перший заступник Голови Секретаріату Президента - представник Президента в Кабінеті міністрів.
2005 –2006 роки – Міністр економіки України.
2005 рік – перший заступник голови Одеської облдержадміністрації.
2003 – 2005 роки – перший заступник голови Національного банку України, в. о. голови НБУ.
2001 – 2003 роки – міністр економіки Автономної Республіки Крим.
1998 – 2001 роки – консультант кредитного департаменту, радник голови правління, заступник голови правління банку "Аваль".
1992 – 1997 роки – президент юридичної фірми "ЮРЕК-ЛТД", м. Чернівці.
2001 рік - закінчив Чернівецький торгово-економічний інститут Київського національного торговельно-економічного університету.
1996 рік - закінчив Чернівецький національний університет імені Юрія Федьковича, , юридичний факультет, спеціальність - правознавство.
1991 рік - закінчив спеціалізовану середню школу №9 ім Панаса Мирного в місті Чернівці.
Дружина - Терезія Яценюк, голова Наглядової ради Фонду Арсенія Яценюка «Відкрий Україну».
Доньки - Христина та Софія, навчаються у школі.</t>
  </si>
  <si>
    <t>https://facebook.com/A.Davutoglu</t>
  </si>
  <si>
    <t>https://facebook.com/a2iBangladesh</t>
  </si>
  <si>
    <t>https://facebook.com/Abdelazizbouteflikaofficielle</t>
  </si>
  <si>
    <t>https://facebook.com/AbdelmalekSellal</t>
  </si>
  <si>
    <t>https://facebook.com/aderjanos</t>
  </si>
  <si>
    <t>https://facebook.com/AdoSolutions</t>
  </si>
  <si>
    <t>https://facebook.com/adrian.hasler1964</t>
  </si>
  <si>
    <t>https://facebook.com/AFGHANCEO</t>
  </si>
  <si>
    <t>https://facebook.com/agarciapadilla</t>
  </si>
  <si>
    <t>https://facebook.com/AkordaPress</t>
  </si>
  <si>
    <t>https://facebook.com/algirdas.butkevicius</t>
  </si>
  <si>
    <t>https://facebook.com/alibongoondimba</t>
  </si>
  <si>
    <t>https://facebook.com/AlSisiofficial</t>
  </si>
  <si>
    <t>https://facebook.com/AndrejKiska</t>
  </si>
  <si>
    <t>https://facebook.com/andrzejduda</t>
  </si>
  <si>
    <t>https://facebook.com/AngelaMerkel</t>
  </si>
  <si>
    <t>https://facebook.com/anifahaman2</t>
  </si>
  <si>
    <t>https://facebook.com/AntiguaBarbudaGovt</t>
  </si>
  <si>
    <t>https://facebook.com/AntonioCostaSG</t>
  </si>
  <si>
    <t>https://facebook.com/APMutharika</t>
  </si>
  <si>
    <t>https://facebook.com/APNU.Guyana</t>
  </si>
  <si>
    <t>https://facebook.com/ar.khamenei</t>
  </si>
  <si>
    <t>https://facebook.com/ARG1880</t>
  </si>
  <si>
    <t>https://facebook.com/arlietas</t>
  </si>
  <si>
    <t>https://facebook.com/ArnaldoBrownMpEastCentralSaintCatherine</t>
  </si>
  <si>
    <t>https://facebook.com/ashrafghani.af</t>
  </si>
  <si>
    <t>https://facebook.com/atifete.jahjaga.zprk</t>
  </si>
  <si>
    <t>https://facebook.com/aungsansuukyi</t>
  </si>
  <si>
    <t>https://facebook.com/Aussenministerium</t>
  </si>
  <si>
    <t>https://facebook.com/AuswaertigesAmt</t>
  </si>
  <si>
    <t>https://facebook.com/barackobama</t>
  </si>
  <si>
    <t>https://facebook.com/BasbakanlikKD</t>
  </si>
  <si>
    <t>https://facebook.com/BBYEGM</t>
  </si>
  <si>
    <t>https://facebook.com/BeataSzydlo</t>
  </si>
  <si>
    <t>https://facebook.com/BejiCEOfficial</t>
  </si>
  <si>
    <t>https://facebook.com/BeMonarchie</t>
  </si>
  <si>
    <t>https://facebook.com/bhutan.gov.bt</t>
  </si>
  <si>
    <t>https://facebook.com/bnpmo</t>
  </si>
  <si>
    <t>https://facebook.com/borgebrende</t>
  </si>
  <si>
    <t>https://facebook.com/borutpahor.si</t>
  </si>
  <si>
    <t>https://facebook.com/boutersedesi</t>
  </si>
  <si>
    <t>https://facebook.com/boyko.borissov</t>
  </si>
  <si>
    <t>https://facebook.com/bundeskanzlerfaymann</t>
  </si>
  <si>
    <t>https://facebook.com/Bundesregierung</t>
  </si>
  <si>
    <t>https://facebook.com/bushati.ditmir</t>
  </si>
  <si>
    <t>https://facebook.com/CanadaFP</t>
  </si>
  <si>
    <t>https://facebook.com/CanadaPE</t>
  </si>
  <si>
    <t>https://facebook.com/CancilleriaCol</t>
  </si>
  <si>
    <t>https://facebook.com/cancilleriaecuador</t>
  </si>
  <si>
    <t>https://facebook.com/cancilleriapanama</t>
  </si>
  <si>
    <t>https://facebook.com/CancilleriaPeru</t>
  </si>
  <si>
    <t>https://facebook.com/CasaPresidencial</t>
  </si>
  <si>
    <t>https://facebook.com/CasaPresidencialdeHonduras</t>
  </si>
  <si>
    <t>https://facebook.com/casarosadaargentina</t>
  </si>
  <si>
    <t>https://facebook.com/CavacoSilva</t>
  </si>
  <si>
    <t>https://facebook.com/CentralCommunicationsServiceOfKazakhstan</t>
  </si>
  <si>
    <t>https://facebook.com/cg.gov.ma</t>
  </si>
  <si>
    <t>https://facebook.com/CheongWaDae</t>
  </si>
  <si>
    <t>https://facebook.com/compresidencemadagascar</t>
  </si>
  <si>
    <t>https://facebook.com/comradegonsalves</t>
  </si>
  <si>
    <t>https://facebook.com/ComunicacionEcuador</t>
  </si>
  <si>
    <t>https://facebook.com/ComunicadosGobiernodeHonduras</t>
  </si>
  <si>
    <t>https://facebook.com/courgrandducale</t>
  </si>
  <si>
    <t>https://facebook.com/CubaMINREX</t>
  </si>
  <si>
    <t>https://facebook.com/CyprusMFA</t>
  </si>
  <si>
    <t>https://facebook.com/D.Grybauskaite</t>
  </si>
  <si>
    <t>https://facebook.com/dacianciolos</t>
  </si>
  <si>
    <t>https://facebook.com/DacicIvica</t>
  </si>
  <si>
    <t>https://facebook.com/danilomedinasanchez</t>
  </si>
  <si>
    <t>https://facebook.com/DavidCameronOfficial</t>
  </si>
  <si>
    <t>https://facebook.com/DeptEstadoPR</t>
  </si>
  <si>
    <t>https://facebook.com/dfaphl</t>
  </si>
  <si>
    <t>https://facebook.com/DIRCOza</t>
  </si>
  <si>
    <t>https://facebook.com/DireccionGeneraldeInformacionPresidencial</t>
  </si>
  <si>
    <t>https://facebook.com/Disisleri</t>
  </si>
  <si>
    <t>https://facebook.com/Dmitry.Medvedev</t>
  </si>
  <si>
    <t>https://facebook.com/DOImalta</t>
  </si>
  <si>
    <t>https://facebook.com/Dr.AbdullahAbdullah</t>
  </si>
  <si>
    <t>https://facebook.com/dr.aljaffaary</t>
  </si>
  <si>
    <t>https://facebook.com/Drensour</t>
  </si>
  <si>
    <t>https://facebook.com/DrHageGeingob</t>
  </si>
  <si>
    <t>https://facebook.com/drkeithcmitchell</t>
  </si>
  <si>
    <t>https://facebook.com/drkennydanthony</t>
  </si>
  <si>
    <t>https://facebook.com/DrTedros.Official</t>
  </si>
  <si>
    <t>https://facebook.com/DrTonyTan</t>
  </si>
  <si>
    <t>https://facebook.com/EdgarChagwaLungu</t>
  </si>
  <si>
    <t>https://facebook.com/edirama.al</t>
  </si>
  <si>
    <t>https://facebook.com/egovbahrain</t>
  </si>
  <si>
    <t>https://facebook.com/egovmaroc</t>
  </si>
  <si>
    <t>https://facebook.com/egyptgovportal</t>
  </si>
  <si>
    <t>https://facebook.com/Elbegdorj.Tsakhia</t>
  </si>
  <si>
    <t>https://facebook.com/elysee.fr</t>
  </si>
  <si>
    <t>https://facebook.com/endakennyofficial</t>
  </si>
  <si>
    <t>https://facebook.com/EnriquePN</t>
  </si>
  <si>
    <t>https://facebook.com/ernasolberg</t>
  </si>
  <si>
    <t>https://facebook.com/EstrategiayComunicacionesHn</t>
  </si>
  <si>
    <t>https://facebook.com/eucouncil</t>
  </si>
  <si>
    <t>https://facebook.com/EuropeanCommission</t>
  </si>
  <si>
    <t>https://facebook.com/europeancouncilpresident</t>
  </si>
  <si>
    <t>https://facebook.com/EuropeanExternalActionService</t>
  </si>
  <si>
    <t>https://facebook.com/EvansPaulPM</t>
  </si>
  <si>
    <t>https://facebook.com/f.mogherini</t>
  </si>
  <si>
    <t>https://facebook.com/FijianGovernment</t>
  </si>
  <si>
    <t>https://facebook.com/flagstaffhouse</t>
  </si>
  <si>
    <t>https://facebook.com/foreign.affairs.fiji</t>
  </si>
  <si>
    <t>https://facebook.com/foreignaffarisnamibia</t>
  </si>
  <si>
    <t>https://facebook.com/ForeignMinistryJo</t>
  </si>
  <si>
    <t>https://facebook.com/foreignoffice</t>
  </si>
  <si>
    <t>https://facebook.com/ForeignOfficeKE</t>
  </si>
  <si>
    <t>https://facebook.com/forsaetisraduneytid</t>
  </si>
  <si>
    <t>https://facebook.com/fortalezaproficial</t>
  </si>
  <si>
    <t>https://facebook.com/france.diplomacy</t>
  </si>
  <si>
    <t>https://facebook.com/france.diplomatie</t>
  </si>
  <si>
    <t>https://facebook.com/francoishollande.fr</t>
  </si>
  <si>
    <t>https://facebook.com/FrankWalterSteinmeier</t>
  </si>
  <si>
    <t>https://facebook.com/gabinetesocialparaguay</t>
  </si>
  <si>
    <t>https://facebook.com/gabon.primature</t>
  </si>
  <si>
    <t>https://facebook.com/GaribashviliOfficial</t>
  </si>
  <si>
    <t>https://facebook.com/gaston.browne</t>
  </si>
  <si>
    <t>https://facebook.com/GDoEmigrants</t>
  </si>
  <si>
    <t>https://facebook.com/GebranBassil</t>
  </si>
  <si>
    <t>https://facebook.com/GeorgianGovernment</t>
  </si>
  <si>
    <t>https://facebook.com/ghpark.korea</t>
  </si>
  <si>
    <t>https://facebook.com/gisbarbados</t>
  </si>
  <si>
    <t>https://facebook.com/gmicafghanistan</t>
  </si>
  <si>
    <t>https://facebook.com/gobiernocr</t>
  </si>
  <si>
    <t>https://facebook.com/gobiernodechile</t>
  </si>
  <si>
    <t>https://facebook.com/gobmx</t>
  </si>
  <si>
    <t>https://facebook.com/GOBPressOffice</t>
  </si>
  <si>
    <t>https://facebook.com/gouvci.officiel</t>
  </si>
  <si>
    <t>https://facebook.com/gouvernement.fr</t>
  </si>
  <si>
    <t>https://facebook.com/gouvernementcongobrazzaville</t>
  </si>
  <si>
    <t>https://facebook.com/gouvernementguineen</t>
  </si>
  <si>
    <t>https://facebook.com/gov.sg</t>
  </si>
  <si>
    <t>https://facebook.com/govdigitalmz</t>
  </si>
  <si>
    <t>https://facebook.com/govern.ad</t>
  </si>
  <si>
    <t>https://facebook.com/GovernmentOfLibya</t>
  </si>
  <si>
    <t>https://facebook.com/GovernmentofPalestine</t>
  </si>
  <si>
    <t>https://facebook.com/GovernmentZA</t>
  </si>
  <si>
    <t>https://facebook.com/govkorea</t>
  </si>
  <si>
    <t>https://facebook.com/govph</t>
  </si>
  <si>
    <t>https://facebook.com/GovtPressSec</t>
  </si>
  <si>
    <t>https://facebook.com/govuz</t>
  </si>
  <si>
    <t>https://facebook.com/guatemalagob</t>
  </si>
  <si>
    <t>https://facebook.com/gunnarbragi</t>
  </si>
  <si>
    <t>https://facebook.com/guv.ro</t>
  </si>
  <si>
    <t>https://facebook.com/GuvernulRepubliciiMoldova</t>
  </si>
  <si>
    <t>https://facebook.com/GvtMonaco</t>
  </si>
  <si>
    <t>https://facebook.com/Habib.Esside</t>
  </si>
  <si>
    <t>https://facebook.com/HashimThaciOfficial</t>
  </si>
  <si>
    <t>https://facebook.com/HEBPMO</t>
  </si>
  <si>
    <t>https://facebook.com/heifi2010</t>
  </si>
  <si>
    <t>https://facebook.com/heryvaovao</t>
  </si>
  <si>
    <t>https://facebook.com/HetKoninklijkHuis</t>
  </si>
  <si>
    <t>https://facebook.com/HHSheikhMohammed</t>
  </si>
  <si>
    <t>https://facebook.com/horaciocartesoficial</t>
  </si>
  <si>
    <t>https://facebook.com/HukoomiQatar</t>
  </si>
  <si>
    <t>https://facebook.com/hunsencambodia</t>
  </si>
  <si>
    <t>https://facebook.com/IBK.Officiel</t>
  </si>
  <si>
    <t>https://facebook.com/IndianDiplomacy</t>
  </si>
  <si>
    <t>https://facebook.com/IraqPMMediaOffice</t>
  </si>
  <si>
    <t>https://facebook.com/isakryeminister</t>
  </si>
  <si>
    <t>https://facebook.com/IsraeliPM</t>
  </si>
  <si>
    <t>https://facebook.com/IsraeliPM.Arabic</t>
  </si>
  <si>
    <t>https://facebook.com/IsraelMFA</t>
  </si>
  <si>
    <t>https://facebook.com/IstanaUntukRakyat</t>
  </si>
  <si>
    <t>https://facebook.com/ItamaratyGovBr</t>
  </si>
  <si>
    <t>https://facebook.com/JamaicaHouse</t>
  </si>
  <si>
    <t>https://facebook.com/Japan.PMO</t>
  </si>
  <si>
    <t>https://facebook.com/JapanGov</t>
  </si>
  <si>
    <t>https://facebook.com/JBishopMP</t>
  </si>
  <si>
    <t>https://facebook.com/JDMahama</t>
  </si>
  <si>
    <t>https://facebook.com/JimmyOficial</t>
  </si>
  <si>
    <t>https://facebook.com/JMSantos.Presidente</t>
  </si>
  <si>
    <t>https://facebook.com/johnkerry</t>
  </si>
  <si>
    <t>https://facebook.com/josephmuscatdotcom</t>
  </si>
  <si>
    <t>https://facebook.com/Joy.Banglaaa</t>
  </si>
  <si>
    <t>https://facebook.com/juanorlandoh</t>
  </si>
  <si>
    <t>https://facebook.com/juhasi.fi</t>
  </si>
  <si>
    <t>https://facebook.com/JunckerEU</t>
  </si>
  <si>
    <t>https://facebook.com/JustinPJTrudeau</t>
  </si>
  <si>
    <t>https://facebook.com/jzarif</t>
  </si>
  <si>
    <t>https://facebook.com/KabminUA</t>
  </si>
  <si>
    <t>https://facebook.com/Kamalthapaofficial</t>
  </si>
  <si>
    <t>https://facebook.com/kancelaria.premiera</t>
  </si>
  <si>
    <t>https://facebook.com/KazakhstanMFA</t>
  </si>
  <si>
    <t>https://facebook.com/Kemlu.RI</t>
  </si>
  <si>
    <t>https://facebook.com/khadamotimatbuot</t>
  </si>
  <si>
    <t>https://facebook.com/Khaled.Mahfoudh.Bahah</t>
  </si>
  <si>
    <t>https://facebook.com/Khamenei.Es</t>
  </si>
  <si>
    <t>https://facebook.com/KingJigmeKhesar</t>
  </si>
  <si>
    <t>https://facebook.com/klausiohannis</t>
  </si>
  <si>
    <t>https://facebook.com/KolindaGrabarKitarovic</t>
  </si>
  <si>
    <t>https://facebook.com/Kongehuset</t>
  </si>
  <si>
    <t>https://facebook.com/kormanyzat</t>
  </si>
  <si>
    <t>https://facebook.com/KOUPAKI2016</t>
  </si>
  <si>
    <t>https://facebook.com/kristianjensen.venstre</t>
  </si>
  <si>
    <t>https://facebook.com/ksamofa</t>
  </si>
  <si>
    <t>https://facebook.com/Kungahuset</t>
  </si>
  <si>
    <t>https://facebook.com/LajcakMiroslav</t>
  </si>
  <si>
    <t>https://facebook.com/larsloekke</t>
  </si>
  <si>
    <t>https://facebook.com/laurent.fabius.5</t>
  </si>
  <si>
    <t>https://facebook.com/leehsienloong</t>
  </si>
  <si>
    <t>https://facebook.com/LibyanGovernment</t>
  </si>
  <si>
    <t>https://facebook.com/luisguillermosolisr</t>
  </si>
  <si>
    <t>https://facebook.com/macedonianpresident</t>
  </si>
  <si>
    <t>https://facebook.com/mae.romania</t>
  </si>
  <si>
    <t>https://facebook.com/maec2014</t>
  </si>
  <si>
    <t>https://facebook.com/maeie.md</t>
  </si>
  <si>
    <t>https://facebook.com/maithripalas</t>
  </si>
  <si>
    <t>https://facebook.com/malcolmturnbull</t>
  </si>
  <si>
    <t>https://facebook.com/MangalaLK</t>
  </si>
  <si>
    <t>https://facebook.com/manuelgonzalezscr</t>
  </si>
  <si>
    <t>https://facebook.com/manuelvalls</t>
  </si>
  <si>
    <t>https://facebook.com/margot.wallstrom</t>
  </si>
  <si>
    <t>https://facebook.com/Margvelashvili</t>
  </si>
  <si>
    <t>https://facebook.com/Mariano-Rajoy-Brey-54212446406</t>
  </si>
  <si>
    <t>https://facebook.com/marielouisecoleiropreca</t>
  </si>
  <si>
    <t>https://facebook.com/MashiRafael</t>
  </si>
  <si>
    <t>https://facebook.com/matteorenziufficiale</t>
  </si>
  <si>
    <t>https://facebook.com/mauriciomacri</t>
  </si>
  <si>
    <t>https://facebook.com/MEAINDIA</t>
  </si>
  <si>
    <t>https://facebook.com/merrionstreet</t>
  </si>
  <si>
    <t>https://facebook.com/mfa.afghanistan</t>
  </si>
  <si>
    <t>https://facebook.com/MFA.Armenia</t>
  </si>
  <si>
    <t>https://facebook.com/mfa.gov.sd</t>
  </si>
  <si>
    <t>https://facebook.com/mfa.gr</t>
  </si>
  <si>
    <t>https://facebook.com/mfa.tj</t>
  </si>
  <si>
    <t>https://facebook.com/MFAAzerbaijan</t>
  </si>
  <si>
    <t>https://facebook.com/MFABulgaria</t>
  </si>
  <si>
    <t>https://facebook.com/MFAEgypt</t>
  </si>
  <si>
    <t>https://facebook.com/MFAEgyptEnglish</t>
  </si>
  <si>
    <t>https://facebook.com/MFAEthiopia</t>
  </si>
  <si>
    <t>https://facebook.com/mfageorgia</t>
  </si>
  <si>
    <t>https://facebook.com/mfaic.gov.kh</t>
  </si>
  <si>
    <t>https://facebook.com/MFAIceland</t>
  </si>
  <si>
    <t>https://facebook.com/mfamongoliaENG</t>
  </si>
  <si>
    <t>https://facebook.com/mfamongoliaMN</t>
  </si>
  <si>
    <t>https://facebook.com/MichelleBacheletPresidenta</t>
  </si>
  <si>
    <t>https://facebook.com/michelmartelly</t>
  </si>
  <si>
    <t>https://facebook.com/MIDRussia</t>
  </si>
  <si>
    <t>https://facebook.com/mincombolivia</t>
  </si>
  <si>
    <t>https://facebook.com/minex.guatemala.9</t>
  </si>
  <si>
    <t>https://facebook.com/mingobierno</t>
  </si>
  <si>
    <t>https://facebook.com/ministerio.exteriores.sv</t>
  </si>
  <si>
    <t>https://facebook.com/ministerpresident</t>
  </si>
  <si>
    <t>https://facebook.com/MinistryofForeignAffairsofI.R.Iran</t>
  </si>
  <si>
    <t>https://facebook.com/mirocerar.SMC</t>
  </si>
  <si>
    <t>https://facebook.com/MMPresidentUTheinSein</t>
  </si>
  <si>
    <t>https://facebook.com/mofa.gov.ly</t>
  </si>
  <si>
    <t>https://facebook.com/Mofa.Japan</t>
  </si>
  <si>
    <t>https://facebook.com/Mofa.Japan.en</t>
  </si>
  <si>
    <t>https://facebook.com/mofa.oman</t>
  </si>
  <si>
    <t>https://facebook.com/mofa.pna</t>
  </si>
  <si>
    <t>https://facebook.com/mofa.somalia</t>
  </si>
  <si>
    <t>https://facebook.com/MOFA.Uganda</t>
  </si>
  <si>
    <t>https://facebook.com/mofabdpage</t>
  </si>
  <si>
    <t>https://facebook.com/mofairlesotho</t>
  </si>
  <si>
    <t>https://facebook.com/mofakr.eng</t>
  </si>
  <si>
    <t>https://facebook.com/mofakr.kr</t>
  </si>
  <si>
    <t>https://facebook.com/MOFAKuwait</t>
  </si>
  <si>
    <t>https://facebook.com/MOFANEPAL</t>
  </si>
  <si>
    <t>https://facebook.com/Mofauae</t>
  </si>
  <si>
    <t>https://facebook.com/MOTPGuyana</t>
  </si>
  <si>
    <t>https://facebook.com/MR.CharlesMichel</t>
  </si>
  <si>
    <t>https://facebook.com/mreparaguay</t>
  </si>
  <si>
    <t>https://facebook.com/MuhammaduBuhari</t>
  </si>
  <si>
    <t>https://facebook.com/myanmarpresidentoffice.gov.mm</t>
  </si>
  <si>
    <t>https://facebook.com/myuhurukenyatta</t>
  </si>
  <si>
    <t>https://facebook.com/mzv.sk</t>
  </si>
  <si>
    <t>https://facebook.com/mzvcr</t>
  </si>
  <si>
    <t>https://facebook.com/najibrazak</t>
  </si>
  <si>
    <t>https://facebook.com/narendramodi</t>
  </si>
  <si>
    <t>https://facebook.com/Netanyahu</t>
  </si>
  <si>
    <t>https://facebook.com/NGruevski</t>
  </si>
  <si>
    <t>https://facebook.com/NicolasMaduro</t>
  </si>
  <si>
    <t>https://facebook.com/NicosAnastasiades</t>
  </si>
  <si>
    <t>https://facebook.com/niinisto</t>
  </si>
  <si>
    <t>https://facebook.com/NikolaPoposki</t>
  </si>
  <si>
    <t>https://facebook.com/NPoposki</t>
  </si>
  <si>
    <t>https://facebook.com/NyusiConfioemti</t>
  </si>
  <si>
    <t>https://facebook.com/opmguyana</t>
  </si>
  <si>
    <t>https://facebook.com/opmuganda</t>
  </si>
  <si>
    <t>https://facebook.com/orbanviktor</t>
  </si>
  <si>
    <t>https://facebook.com/ortcom</t>
  </si>
  <si>
    <t>https://facebook.com/otptt</t>
  </si>
  <si>
    <t>https://facebook.com/PageFaureEssozimnaGnassingbe</t>
  </si>
  <si>
    <t>https://facebook.com/PAGEOFFICIELLEIOG</t>
  </si>
  <si>
    <t>https://facebook.com/PalaciodelaMoncloa</t>
  </si>
  <si>
    <t>https://facebook.com/PalacioDoPlanalto</t>
  </si>
  <si>
    <t>https://facebook.com/palaismonaco</t>
  </si>
  <si>
    <t>https://facebook.com/paologentiloni</t>
  </si>
  <si>
    <t>https://facebook.com/patrice.trovoada.oficial</t>
  </si>
  <si>
    <t>https://facebook.com/PaulBiya.PageOfficielle</t>
  </si>
  <si>
    <t>https://facebook.com/PCMPERU</t>
  </si>
  <si>
    <t>https://facebook.com/pcoo.ph</t>
  </si>
  <si>
    <t>https://facebook.com/PerryGladstoneChristie</t>
  </si>
  <si>
    <t>https://facebook.com/petroporoshenko</t>
  </si>
  <si>
    <t>https://facebook.com/pgmc.media</t>
  </si>
  <si>
    <t>https://facebook.com/pid.gov.official</t>
  </si>
  <si>
    <t>https://facebook.com/PJDAbenkirane</t>
  </si>
  <si>
    <t>https://facebook.com/PM0415Hwangkyoan</t>
  </si>
  <si>
    <t>https://facebook.com/PMBhutan</t>
  </si>
  <si>
    <t>https://facebook.com/pmjohnkey</t>
  </si>
  <si>
    <t>https://facebook.com/PMOIndia</t>
  </si>
  <si>
    <t>https://facebook.com/PMOJO</t>
  </si>
  <si>
    <t>https://facebook.com/pmopressecoffice</t>
  </si>
  <si>
    <t>https://facebook.com/PMTunisie</t>
  </si>
  <si>
    <t>https://facebook.com/polska</t>
  </si>
  <si>
    <t>https://facebook.com/portalbrasil</t>
  </si>
  <si>
    <t>https://facebook.com/Portia.Simpson.Milller</t>
  </si>
  <si>
    <t>https://facebook.com/potus</t>
  </si>
  <si>
    <t>https://facebook.com/predsednikrs</t>
  </si>
  <si>
    <t>https://facebook.com/Pres.Rouhani</t>
  </si>
  <si>
    <t>https://facebook.com/Presidence.du.Niger</t>
  </si>
  <si>
    <t>https://facebook.com/Presidence.Mali</t>
  </si>
  <si>
    <t>https://facebook.com/Presidence.tn</t>
  </si>
  <si>
    <t>https://facebook.com/PresidenceBurundi</t>
  </si>
  <si>
    <t>https://facebook.com/Presidencecotedivoire</t>
  </si>
  <si>
    <t>https://facebook.com/PresidenceGabon</t>
  </si>
  <si>
    <t>https://facebook.com/PresidenceRepubliqueGuinee</t>
  </si>
  <si>
    <t>https://facebook.com/Presidencia.cv</t>
  </si>
  <si>
    <t>https://facebook.com/presidenciadarepublicaportuguesa</t>
  </si>
  <si>
    <t>https://facebook.com/PresidenciadeColombia</t>
  </si>
  <si>
    <t>https://facebook.com/PresidenciadePanama</t>
  </si>
  <si>
    <t>https://facebook.com/PresidenciaEcuador</t>
  </si>
  <si>
    <t>https://facebook.com/PresidenciaElSalvador</t>
  </si>
  <si>
    <t>https://facebook.com/PresidenciaMX</t>
  </si>
  <si>
    <t>https://facebook.com/presidenciaperu</t>
  </si>
  <si>
    <t>https://facebook.com/PresidenciaRD</t>
  </si>
  <si>
    <t>https://facebook.com/presidenciatl</t>
  </si>
  <si>
    <t>https://facebook.com/presidencymv</t>
  </si>
  <si>
    <t>https://facebook.com/PresidencyZA</t>
  </si>
  <si>
    <t>https://facebook.com/presidenID</t>
  </si>
  <si>
    <t>https://facebook.com/president.gov.ua</t>
  </si>
  <si>
    <t>https://facebook.com/presidenteraulcastro</t>
  </si>
  <si>
    <t>https://facebook.com/PresidentialStrategicCommunicationsUnitDigital</t>
  </si>
  <si>
    <t>https://facebook.com/PresidentIlhamAliyev</t>
  </si>
  <si>
    <t>https://facebook.com/PresidentMasum</t>
  </si>
  <si>
    <t>https://facebook.com/presidentnoy</t>
  </si>
  <si>
    <t>https://facebook.com/PresidentOfficeRMI</t>
  </si>
  <si>
    <t>https://facebook.com/presidentofindiarb</t>
  </si>
  <si>
    <t>https://facebook.com/PresidentPaulKagame</t>
  </si>
  <si>
    <t>https://facebook.com/PresidentYAG</t>
  </si>
  <si>
    <t>https://facebook.com/PresidentYoweriKagutaMuseveni</t>
  </si>
  <si>
    <t>https://facebook.com/pressepresidentielle.rdc</t>
  </si>
  <si>
    <t>https://facebook.com/pressslujbakg</t>
  </si>
  <si>
    <t>https://facebook.com/prezidentcr</t>
  </si>
  <si>
    <t>https://facebook.com/PrimatureHaitienne</t>
  </si>
  <si>
    <t>https://facebook.com/primatureRCA</t>
  </si>
  <si>
    <t>https://facebook.com/PrimatureRDCongo</t>
  </si>
  <si>
    <t>https://facebook.com/primeminister.kz</t>
  </si>
  <si>
    <t>https://facebook.com/PrimeMinisterKR</t>
  </si>
  <si>
    <t>https://facebook.com/PrimeMinisterNawazSharif</t>
  </si>
  <si>
    <t>https://facebook.com/PrimeMinisterofGeorgia</t>
  </si>
  <si>
    <t>https://facebook.com/prmackysall</t>
  </si>
  <si>
    <t>https://facebook.com/QueenRania</t>
  </si>
  <si>
    <t>https://facebook.com/Rami.Hamdalla</t>
  </si>
  <si>
    <t>https://facebook.com/ranil.wickremesinghe.leader</t>
  </si>
  <si>
    <t>https://facebook.com/rdussey</t>
  </si>
  <si>
    <t>https://facebook.com/RecepTayyipErdogan</t>
  </si>
  <si>
    <t>https://facebook.com/ReuvenRivlin</t>
  </si>
  <si>
    <t>https://facebook.com/RHCJO</t>
  </si>
  <si>
    <t>https://facebook.com/ricardo.patinoec</t>
  </si>
  <si>
    <t>https://facebook.com/rikotdenis</t>
  </si>
  <si>
    <t>https://facebook.com/rodriguezdelcy</t>
  </si>
  <si>
    <t>https://facebook.com/rouhani.ir</t>
  </si>
  <si>
    <t>https://facebook.com/RuizMassieu</t>
  </si>
  <si>
    <t>https://facebook.com/RwandaGov</t>
  </si>
  <si>
    <t>https://facebook.com/saikhanbileg.ch</t>
  </si>
  <si>
    <t>https://facebook.com/SaintLuciaGovernment</t>
  </si>
  <si>
    <t>https://facebook.com/Salahuddin.Rabbani</t>
  </si>
  <si>
    <t>https://facebook.com/salvadorpresidente</t>
  </si>
  <si>
    <t>https://facebook.com/samoagovt</t>
  </si>
  <si>
    <t>https://facebook.com/sanewsgovza</t>
  </si>
  <si>
    <t>https://facebook.com/SassouCG</t>
  </si>
  <si>
    <t>https://facebook.com/saudiportal</t>
  </si>
  <si>
    <t>https://facebook.com/sebastiankurz.at</t>
  </si>
  <si>
    <t>https://facebook.com/SecretariaDeRelacionesExterioresDeHonduras</t>
  </si>
  <si>
    <t>https://facebook.com/Segegob</t>
  </si>
  <si>
    <t>https://facebook.com/Setkabgoid</t>
  </si>
  <si>
    <t>https://facebook.com/sgovpr</t>
  </si>
  <si>
    <t>https://facebook.com/sigmundurdavidgunnlaugsson</t>
  </si>
  <si>
    <t>https://facebook.com/SiteDilmaRousseff</t>
  </si>
  <si>
    <t>https://facebook.com/sobotka.bohuslav</t>
  </si>
  <si>
    <t>https://facebook.com/sourikantei</t>
  </si>
  <si>
    <t>https://facebook.com/SREMX</t>
  </si>
  <si>
    <t>https://facebook.com/StateHouseKenya</t>
  </si>
  <si>
    <t>https://facebook.com/statehousepressofficezambia</t>
  </si>
  <si>
    <t>https://facebook.com/StateHouseSey</t>
  </si>
  <si>
    <t>https://facebook.com/statehouseug</t>
  </si>
  <si>
    <t>https://facebook.com/stefanlofven</t>
  </si>
  <si>
    <t>https://facebook.com/stenbockimaja</t>
  </si>
  <si>
    <t>https://facebook.com/stephanedionmp</t>
  </si>
  <si>
    <t>https://facebook.com/SupportRooseveltSkerrit</t>
  </si>
  <si>
    <t>https://facebook.com/SushmaSwarajBJP</t>
  </si>
  <si>
    <t>https://facebook.com/SyrianPresidency</t>
  </si>
  <si>
    <t>https://facebook.com/Taieb.baccouche.officielle</t>
  </si>
  <si>
    <t>https://facebook.com/TammamSalam</t>
  </si>
  <si>
    <t>https://facebook.com/tcbestepe</t>
  </si>
  <si>
    <t>https://facebook.com/TDCharlieFlanagan</t>
  </si>
  <si>
    <t>https://facebook.com/teamrowley</t>
  </si>
  <si>
    <t>https://facebook.com/thailandprd</t>
  </si>
  <si>
    <t>https://facebook.com/ThaiMFA</t>
  </si>
  <si>
    <t>https://facebook.com/TheBritishMonarchy</t>
  </si>
  <si>
    <t>https://facebook.com/thilves</t>
  </si>
  <si>
    <t>https://facebook.com/tsheringtobgay</t>
  </si>
  <si>
    <t>https://facebook.com/tsiprasalexis</t>
  </si>
  <si>
    <t>https://facebook.com/tsiprasforpresident</t>
  </si>
  <si>
    <t>https://facebook.com/TurkishForeignMinistry</t>
  </si>
  <si>
    <t>https://facebook.com/UAEmGov</t>
  </si>
  <si>
    <t>https://facebook.com/UdenrigsministerietsBorgerservice</t>
  </si>
  <si>
    <t>https://facebook.com/UgandaMediaCentre</t>
  </si>
  <si>
    <t>https://facebook.com/UKgovernment</t>
  </si>
  <si>
    <t>https://facebook.com/UkraineMFA</t>
  </si>
  <si>
    <t>https://facebook.com/UkrainianGovernment</t>
  </si>
  <si>
    <t>https://facebook.com/ulkoministerio</t>
  </si>
  <si>
    <t>https://facebook.com/uradvlady</t>
  </si>
  <si>
    <t>https://facebook.com/URministerija</t>
  </si>
  <si>
    <t>https://facebook.com/USAdarFarsi</t>
  </si>
  <si>
    <t>https://facebook.com/usdos</t>
  </si>
  <si>
    <t>https://facebook.com/utanrikisraduneytid</t>
  </si>
  <si>
    <t>https://facebook.com/Utenriksdepartementet</t>
  </si>
  <si>
    <t>https://facebook.com/valismin</t>
  </si>
  <si>
    <t>https://facebook.com/ValstsPrezidents</t>
  </si>
  <si>
    <t>https://facebook.com/VarelaJC</t>
  </si>
  <si>
    <t>https://facebook.com/vencancilleria</t>
  </si>
  <si>
    <t>https://facebook.com/Vivian.Balakrishnan.Sg</t>
  </si>
  <si>
    <t>https://facebook.com/VladaMK</t>
  </si>
  <si>
    <t>https://facebook.com/vladaOCDrs</t>
  </si>
  <si>
    <t>https://facebook.com/vpusic</t>
  </si>
  <si>
    <t>https://facebook.com/vucicaleksandar</t>
  </si>
  <si>
    <t>https://facebook.com/WasaaraddaArrimahaDibadda</t>
  </si>
  <si>
    <t>https://facebook.com/WhiteHouse</t>
  </si>
  <si>
    <t>https://facebook.com/WismaPutra1</t>
  </si>
  <si>
    <t>https://facebook.com/WitoldWaszczykowski</t>
  </si>
  <si>
    <t>https://facebook.com/www.Khamenei.ir</t>
  </si>
  <si>
    <t>https://facebook.com/www.mfa.gov.ng</t>
  </si>
  <si>
    <t>https://facebook.com/www.primature.gov.ml</t>
  </si>
  <si>
    <t>https://facebook.com/www.primature.gov.rw</t>
  </si>
  <si>
    <t>https://facebook.com/www.zasag.mn</t>
  </si>
  <si>
    <t>https://facebook.com/wwwvladahr</t>
  </si>
  <si>
    <t>https://facebook.com/yatsenyuk.arseniy</t>
  </si>
  <si>
    <t>https://facebook.com/Haider-Al-Abadi-204803838632</t>
  </si>
  <si>
    <t>https://facebook.com/Minist%C3%A8re-des-Affaires-%C3%A9trang%C3%A8res-Tunisien-171454396234624</t>
  </si>
  <si>
    <t>https://facebook.com/BWgovernment-148228411926492</t>
  </si>
  <si>
    <t>https://facebook.com/REPUBLIC-OF-TOGO-6683533941</t>
  </si>
  <si>
    <t>https://facebook.com/Présidence-du-Faso-338669069648703</t>
  </si>
  <si>
    <t>https://facebook.com/%D8%B3%D8%A7%D9%85%D8%AD-%D8%B4%D9%83%D8%B1%D9%8A-1479684935601755</t>
  </si>
  <si>
    <t>https://facebook.com/Ministerio-de-Asuntos-Exteriores-y-de-Cooperación-de-España-421166261302591</t>
  </si>
  <si>
    <t>https://facebook.com/Bujar-Nishani-Faqja-Zyrtare-288438424538934</t>
  </si>
  <si>
    <t>https://facebook.com/The-Office-of-the-Prime-Minister-of-Trinidad-and-Tobago-154758538210003</t>
  </si>
  <si>
    <t>https://facebook.com/Ministria-e-Pun%C3%ABve-t%C3%AB-Jashtme-Republika-e-Shqip%C3%ABris%C3%AB-165258066922374</t>
  </si>
  <si>
    <t>https://facebook.com/DiplomatieBelgium-268916186486576</t>
  </si>
  <si>
    <t>https://facebook.com/Office-of-the-President-791067600945337</t>
  </si>
  <si>
    <t>https://facebook.com/Office-of-the-President-Republic-of-Botswana-752312678198295</t>
  </si>
  <si>
    <t>https://facebook.com/PM-HaileMariam-Desalegn-130218980457764</t>
  </si>
  <si>
    <t>https://facebook.com/SEM-Yacouba-Isaac-ZIDA-332565866937675</t>
  </si>
  <si>
    <t>https://facebook.com/Ministerio-Relaciones-Exteriores-y-Culto-de-Costa-Rica-646166248837356</t>
  </si>
  <si>
    <t>https://facebook.com/didier-reynders-66985740526</t>
  </si>
  <si>
    <t>https://facebook.com/Carlos-Agostinho-do-Rosário-328165980711185</t>
  </si>
  <si>
    <t>https://facebook.com/Sir-Anerood-Jugnauth-233235580170181</t>
  </si>
  <si>
    <t>https://facebook.com/RT-Hon-Dr-Ruhakana-Rugunda-1577972009097699</t>
  </si>
  <si>
    <t>https://facebook.com/Idriss-Deby-Itno-Officiel-387968648038049</t>
  </si>
  <si>
    <t>https://facebook.com/Nicolae-Timofti-Presedintele-Republicii-Moldova-577397785659704</t>
  </si>
  <si>
    <t>https://facebook.com/Xavier-Bettel-76714151717</t>
  </si>
  <si>
    <t>https://facebook.com/Office-of-the-President-Republic-of-Palau-167766706708770</t>
  </si>
  <si>
    <t>https://facebook.com/Seretse-Khama-Ian-Khama-667630409972128</t>
  </si>
  <si>
    <t>https://facebook.com/Amb-Dr-Amina-C-Mohammed-243558335851543</t>
  </si>
  <si>
    <t>https://facebook.com/Ministry-of-Foreign-Affairs-Botswana-281137451918748</t>
  </si>
  <si>
    <t>https://facebook.com/KP-Sharma-OLI-1611533609099055</t>
  </si>
  <si>
    <t>https://facebook.com/Cancelaria-de-Stat-a-Republicii-Moldova-221774737965548</t>
  </si>
  <si>
    <t>https://facebook.com/Rui-Maria-de-Araújo-1380545255607607</t>
  </si>
  <si>
    <t>https://facebook.com/Rwanda-Ministry-of-Foreign-Affairs-and-Cooperation-348608005219771</t>
  </si>
  <si>
    <t>https://facebook.com/Quirinale-1531737037092929</t>
  </si>
  <si>
    <t>https://facebook.com/Ministerio-de-Relaciones-Exteriores-de-la-Rep%C3%BAblica-Dominicana-150790758316037</t>
  </si>
  <si>
    <t>https://facebook.com/Ministry-of-Foreign-Affairs-Republic-of-Kosovo-201498066548054</t>
  </si>
  <si>
    <t>https://facebook.com/Anastase-Murekezi-1464313750489221</t>
  </si>
  <si>
    <t>https://facebook.com/The-Villa-Somalia-State-House-of-Somalia--116576108426876</t>
  </si>
  <si>
    <t>https://facebook.com/Isabel-Saint-Malo-de-Alvarado-130394330468904</t>
  </si>
  <si>
    <t>https://facebook.com/Ministry-of-Foreign-Affairs-SRI-LANKA-787702567985352</t>
  </si>
  <si>
    <t>https://facebook.com/GOVBN-907217095972405</t>
  </si>
  <si>
    <t>https://facebook.com/Ministère-des-Affaires-Etrangères-et-des-Guinéens-de-lEtranger-898481620186007</t>
  </si>
  <si>
    <t>https://facebook.com/Ministarstvo-vanjskih-i-europskih-poslova-506453726037312</t>
  </si>
  <si>
    <t>https://facebook.com/Présidence-de-la-République-du-Sénégal-440117472717249</t>
  </si>
  <si>
    <t>https://facebook.com/Taavi-Rõivas-1033457073332454</t>
  </si>
  <si>
    <t>https://facebook.com/GIS-Government-Information-Service-of-Grenada-1886973244861393</t>
  </si>
  <si>
    <t>https://facebook.com/SKNIS-St-Kitts-and-Nevis-Information-Service-473920689327764</t>
  </si>
  <si>
    <t>https://facebook.com/Ministry-of-Foreign-Affairs-Republic-of-Liberia-371689359570483</t>
  </si>
  <si>
    <t>https://facebook.com/Gouvernement-luxembourgeois-792509457440940</t>
  </si>
  <si>
    <t>https://facebook.com/Slovenian-Ministry-of-Foreign-Affairs-Ministrstvo-za-zunanje-zadeve-RS-140650099320596</t>
  </si>
  <si>
    <t>https://facebook.com/Trinidad-and-Tobago-Ministry-of-Foreign-and-C-A-R-I-C-O-M-Affairs-132405180115013</t>
  </si>
  <si>
    <t>https://facebook.com/Government-of-Kenya-280212665505125</t>
  </si>
  <si>
    <t>https://facebook.com/Abdoulaye-Diop-1497992847100900</t>
  </si>
  <si>
    <t>https://facebook.com/Ioannis-Kasoulides-%CE%99%CF%89%CE%AC%CE%BD%CE%BD%CE%B7%CF%82-%CE%9A%CE%B1%CF%83%CE%BF%CF%85%CE%BB%CE%AF%CE%B4%CE%B7%CF%82-47020067257</t>
  </si>
  <si>
    <t>https://facebook.com/Ministre-Lener-Renauld-726307474083911</t>
  </si>
  <si>
    <t>https://facebook.com/Presidencia-de-la-Rep%C3%BAblica-de-Panama-529224993865914</t>
  </si>
  <si>
    <t>https://facebook.com/Ministry-of-Foreign-Affairs-Belize-511449525613301</t>
  </si>
  <si>
    <t>https://facebook.com/Gheorghe-Brega-1657807824456370</t>
  </si>
  <si>
    <t>https://facebook.com/MINISTERIO-DE-RELACIONES-EXTERIORES-DE-BOLIVIA-CANCILLERÍA-256111441098845</t>
  </si>
  <si>
    <t>https://facebook.com/Hon-Freundel-J-Stuart-QC-MP-161612180563912</t>
  </si>
  <si>
    <t>https://facebook.com/Moses-Nagamootoo-234109576648233</t>
  </si>
  <si>
    <t>https://facebook.com/Prof-dr-Denis-Zvizdic-679332848820693</t>
  </si>
  <si>
    <t>https://facebook.com/Francine-Baron-581152442029393</t>
  </si>
  <si>
    <t>https://facebook.com/MoFA-of-Indonesia-134183339948571</t>
  </si>
  <si>
    <t>https://facebook.com/JOMAV-Presidente-580510255379054</t>
  </si>
  <si>
    <t>https://facebook.com/Bakir-Izetbegovi%C4%87-142839432423177</t>
  </si>
  <si>
    <t>https://facebook.com/Regierung-des-F%C3%BCrstentums-Liechtenstein-1411588962478507</t>
  </si>
  <si>
    <t>https://facebook.com/Mevlüt-ÇAVUŞOĞLU-462890585180</t>
  </si>
  <si>
    <t>https://facebook.com/Prime-Minister-of-Somalia-921126674571298</t>
  </si>
  <si>
    <r>
      <t>https://facebook.com/</t>
    </r>
    <r>
      <rPr>
        <sz val="11"/>
        <color rgb="FF292F33"/>
        <rFont val="Calibri"/>
        <family val="2"/>
      </rPr>
      <t>10downingstreet</t>
    </r>
  </si>
  <si>
    <t>https://facebook.com/Pasquale-Valentini-180912645279765</t>
  </si>
  <si>
    <t>Pasquale Valentini</t>
  </si>
  <si>
    <t>http://www.esteri.sm</t>
  </si>
  <si>
    <t xml:space="preserve">Nato a San Marino, dove risiede, il 19 Luglio 1953, coniugato e padre di tre figli. 
 Ha conseguito la maturità classica presso il Liceo Ginnasio della Repubblica di San Marino nel 1972. 
 Laureato in Matematica all’Università degli Studi di Bologna nel 1977. 
 Dal 1977 al 1993 ha insegnato Scienze matematiche, chimiche, fisiche e naturali nella Scuola Media Inferiore e dal 1993 è titolare della Cattedra di Matematica nella Scuola Secondaria Superiore. Dall’ottobre 2004 al febbraio 2007 è stato Preside delle Circoscrizioni prima e terza delle Scuola Medie Inferiori. 
 Dalla metà degli anni settanta alla metà degli anni ottanta ha partecipato attivamente alla vita sociale e culturale del Paese ricoprendo incarichi sindacali nella Confederazione Democratica dei Lavoratori Sammarinesi, fondando, con altri amici, la Cooperativa Culturale “Il Sentiero” e assumendo per tre anni l’impegno di Direttore della Scuola di Dottrina Sociale. 
 Nel 1988 viene eletto Membro del Consiglio Grande e Generale per il PDCS, nomina riconfermata ininterrottamente nelle elezioni del 1993, 1998, 2001, 2006 e del 2008. 
 Ha fatto parte di diverse Commissioni Consiliari, è stato Membro del Consiglio dei XII, ha svolto le funzioni di Presidente della Commissione Consiliare Permanente Giustizia, Istruzione, Cultura e Beni Culturali; Università e Ricerca scientifica; Sport; Turismo nonché Presidente della Commissione per il Codice di Procedura Penale. 
 Nella XXV Legislatura ha fatto parte del Congresso di Stato, assumendo la delega di Segretario di Stato per la Pubblica Istruzione, l’Università e gli Istituti Culturali dal luglio 2001 al giugno 2002 e poi dal dicembre 2002 al dicembre 2003. 
 Dal gennaio 2004, con la nascita del Governo Straordinario, è stato nominato membro per il PDCS del Gruppo di Coordinamento. 
 Dal 1988 ha ricoperto diversi incarichi nel PDCS tra cui quello di Vice Capo Gruppo Consiliare, Membro di Direzione, Direttore del “San Marino” (organo ufficiale del Partito), Membro dell’Ufficio di Segreteria e dal febbraio 2007 è stato eletto Segretario Politico, incarico che ricopre tuttora. 
 Dal 30 aprile 2010 è stato nominato, dal Consiglio Grande e Generale, Segretario di Stato per le Finanze e Bilancio, i Rapporti con l’A.A.S.F.N. 
</t>
  </si>
  <si>
    <t>Post Likes Total</t>
  </si>
  <si>
    <t>Website</t>
  </si>
  <si>
    <t>About</t>
  </si>
  <si>
    <t>Bio</t>
  </si>
  <si>
    <t>Category</t>
  </si>
  <si>
    <r>
      <t>World Leaders on Facebook</t>
    </r>
    <r>
      <rPr>
        <sz val="14"/>
        <color theme="1"/>
        <rFont val="Calibri"/>
        <scheme val="minor"/>
      </rPr>
      <t xml:space="preserve"> (Data captured 4 January 2016 covering publications in 2015)</t>
    </r>
  </si>
</sst>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theme="1"/>
      <name val="Calibri"/>
      <family val="2"/>
      <scheme val="minor"/>
    </font>
    <font>
      <sz val="12"/>
      <color theme="1"/>
      <name val="Calibri"/>
      <family val="2"/>
      <scheme val="minor"/>
    </font>
    <font>
      <b/>
      <sz val="11"/>
      <color theme="1"/>
      <name val="Calibri"/>
      <family val="2"/>
      <scheme val="minor"/>
    </font>
    <font>
      <u/>
      <sz val="11"/>
      <color theme="10"/>
      <name val="Calibri"/>
      <family val="2"/>
      <scheme val="minor"/>
    </font>
    <font>
      <b/>
      <sz val="12"/>
      <color rgb="FF000000"/>
      <name val="Calibri"/>
      <family val="2"/>
      <scheme val="minor"/>
    </font>
    <font>
      <sz val="12"/>
      <color theme="1"/>
      <name val="Calibri"/>
      <family val="2"/>
      <scheme val="minor"/>
    </font>
    <font>
      <sz val="12"/>
      <color rgb="FF000000"/>
      <name val="Calibri"/>
      <family val="2"/>
      <scheme val="minor"/>
    </font>
    <font>
      <b/>
      <sz val="12"/>
      <color theme="1"/>
      <name val="Calibri"/>
      <family val="2"/>
      <scheme val="minor"/>
    </font>
    <font>
      <sz val="11"/>
      <color rgb="FF000000"/>
      <name val="Calibri"/>
      <family val="2"/>
      <scheme val="minor"/>
    </font>
    <font>
      <u/>
      <sz val="11"/>
      <color theme="11"/>
      <name val="Calibri"/>
      <family val="2"/>
      <scheme val="minor"/>
    </font>
    <font>
      <sz val="11"/>
      <color theme="1"/>
      <name val="Calibri"/>
      <family val="2"/>
    </font>
    <font>
      <sz val="11"/>
      <color rgb="FF292F33"/>
      <name val="Calibri"/>
      <family val="2"/>
    </font>
    <font>
      <sz val="14"/>
      <color theme="1"/>
      <name val="Calibri"/>
      <scheme val="minor"/>
    </font>
    <font>
      <b/>
      <sz val="14"/>
      <color theme="1"/>
      <name val="Calibri"/>
      <scheme val="minor"/>
    </font>
  </fonts>
  <fills count="3">
    <fill>
      <patternFill patternType="none"/>
    </fill>
    <fill>
      <patternFill patternType="gray125"/>
    </fill>
    <fill>
      <patternFill patternType="solid">
        <fgColor theme="3" tint="0.39997558519241921"/>
        <bgColor indexed="64"/>
      </patternFill>
    </fill>
  </fills>
  <borders count="14">
    <border>
      <left/>
      <right/>
      <top/>
      <bottom/>
      <diagonal/>
    </border>
    <border>
      <left style="thin">
        <color auto="1"/>
      </left>
      <right style="thin">
        <color auto="1"/>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thin">
        <color auto="1"/>
      </left>
      <right style="medium">
        <color auto="1"/>
      </right>
      <top style="medium">
        <color auto="1"/>
      </top>
      <bottom style="medium">
        <color auto="1"/>
      </bottom>
      <diagonal/>
    </border>
  </borders>
  <cellStyleXfs count="411">
    <xf numFmtId="0" fontId="0" fillId="0" borderId="0"/>
    <xf numFmtId="0" fontId="3"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cellStyleXfs>
  <cellXfs count="63">
    <xf numFmtId="0" fontId="0" fillId="0" borderId="0" xfId="0"/>
    <xf numFmtId="0" fontId="0" fillId="0" borderId="0" xfId="0" applyBorder="1"/>
    <xf numFmtId="0" fontId="5" fillId="0" borderId="0" xfId="0" applyFont="1" applyBorder="1"/>
    <xf numFmtId="0" fontId="0" fillId="0" borderId="0" xfId="0" applyFill="1"/>
    <xf numFmtId="3" fontId="0" fillId="0" borderId="0" xfId="0" applyNumberFormat="1"/>
    <xf numFmtId="0" fontId="0" fillId="0" borderId="1" xfId="0" applyFill="1" applyBorder="1"/>
    <xf numFmtId="0" fontId="0" fillId="0" borderId="1" xfId="0" applyBorder="1"/>
    <xf numFmtId="0" fontId="0" fillId="0" borderId="0" xfId="0" applyFill="1" applyBorder="1"/>
    <xf numFmtId="0" fontId="8" fillId="0" borderId="1" xfId="0" applyFont="1" applyFill="1" applyBorder="1"/>
    <xf numFmtId="0" fontId="6" fillId="0" borderId="1" xfId="0" applyFont="1" applyFill="1" applyBorder="1"/>
    <xf numFmtId="3" fontId="2" fillId="0" borderId="0" xfId="0" applyNumberFormat="1" applyFont="1" applyBorder="1"/>
    <xf numFmtId="0" fontId="1" fillId="0" borderId="0" xfId="0" applyFont="1" applyBorder="1"/>
    <xf numFmtId="0" fontId="0" fillId="0" borderId="0" xfId="0"/>
    <xf numFmtId="4" fontId="0" fillId="0" borderId="1" xfId="0" applyNumberFormat="1" applyFont="1" applyFill="1" applyBorder="1"/>
    <xf numFmtId="4" fontId="0" fillId="0" borderId="3" xfId="0" applyNumberFormat="1" applyFont="1" applyFill="1" applyBorder="1"/>
    <xf numFmtId="4" fontId="0" fillId="0" borderId="6" xfId="0" applyNumberFormat="1" applyFont="1" applyFill="1" applyBorder="1"/>
    <xf numFmtId="0" fontId="3" fillId="0" borderId="1" xfId="1" applyFill="1" applyBorder="1" applyAlignment="1">
      <alignment vertical="center"/>
    </xf>
    <xf numFmtId="0" fontId="11" fillId="0" borderId="3" xfId="0" applyFont="1" applyFill="1" applyBorder="1" applyAlignment="1">
      <alignment vertical="center"/>
    </xf>
    <xf numFmtId="0" fontId="11" fillId="0" borderId="1" xfId="0" applyFont="1" applyFill="1" applyBorder="1" applyAlignment="1">
      <alignment vertical="center"/>
    </xf>
    <xf numFmtId="0" fontId="10" fillId="0" borderId="1" xfId="0" applyFont="1" applyFill="1" applyBorder="1" applyAlignment="1">
      <alignment vertical="center"/>
    </xf>
    <xf numFmtId="0" fontId="11" fillId="0" borderId="6" xfId="0" applyFont="1" applyFill="1" applyBorder="1" applyAlignment="1">
      <alignment vertical="center"/>
    </xf>
    <xf numFmtId="0" fontId="0" fillId="0" borderId="1" xfId="0" applyFont="1" applyFill="1" applyBorder="1" applyAlignment="1">
      <alignment vertical="center"/>
    </xf>
    <xf numFmtId="0" fontId="0" fillId="0" borderId="4" xfId="0" applyFont="1" applyFill="1" applyBorder="1" applyAlignment="1">
      <alignment vertical="center"/>
    </xf>
    <xf numFmtId="0" fontId="8" fillId="0" borderId="4" xfId="0" applyFont="1" applyFill="1" applyBorder="1"/>
    <xf numFmtId="0" fontId="0" fillId="0" borderId="4" xfId="0" applyFill="1" applyBorder="1"/>
    <xf numFmtId="0" fontId="8" fillId="0" borderId="4" xfId="0" applyFont="1" applyFill="1" applyBorder="1" applyAlignment="1">
      <alignment vertical="center"/>
    </xf>
    <xf numFmtId="0" fontId="5" fillId="0" borderId="4" xfId="0" applyFont="1" applyFill="1" applyBorder="1" applyAlignment="1">
      <alignment vertical="center"/>
    </xf>
    <xf numFmtId="3" fontId="2" fillId="0" borderId="1" xfId="0" applyNumberFormat="1" applyFont="1" applyBorder="1"/>
    <xf numFmtId="4" fontId="2" fillId="0" borderId="1" xfId="0" applyNumberFormat="1" applyFont="1" applyBorder="1"/>
    <xf numFmtId="1" fontId="0" fillId="0" borderId="1" xfId="0" applyNumberFormat="1" applyFill="1" applyBorder="1"/>
    <xf numFmtId="0" fontId="8" fillId="0" borderId="4" xfId="0" applyFont="1" applyFill="1" applyBorder="1" applyAlignment="1">
      <alignment horizontal="left" vertical="center"/>
    </xf>
    <xf numFmtId="0" fontId="8" fillId="0" borderId="1" xfId="0" applyFont="1" applyFill="1" applyBorder="1" applyAlignment="1">
      <alignment horizontal="left" vertical="center"/>
    </xf>
    <xf numFmtId="0" fontId="0" fillId="0" borderId="1" xfId="0" applyFont="1" applyFill="1" applyBorder="1" applyAlignment="1">
      <alignment horizontal="left" vertical="center"/>
    </xf>
    <xf numFmtId="0" fontId="5" fillId="0" borderId="1" xfId="0" applyFont="1" applyFill="1" applyBorder="1" applyAlignment="1">
      <alignment vertical="center"/>
    </xf>
    <xf numFmtId="0" fontId="8" fillId="0" borderId="1" xfId="0" applyFont="1" applyFill="1" applyBorder="1" applyAlignment="1">
      <alignment vertical="center"/>
    </xf>
    <xf numFmtId="0" fontId="6" fillId="0" borderId="1" xfId="0" applyFont="1" applyFill="1" applyBorder="1" applyAlignment="1">
      <alignment vertical="center"/>
    </xf>
    <xf numFmtId="0" fontId="0" fillId="0" borderId="5" xfId="0" applyFont="1" applyFill="1" applyBorder="1" applyAlignment="1">
      <alignment vertical="center"/>
    </xf>
    <xf numFmtId="0" fontId="0" fillId="0" borderId="6" xfId="0" applyFont="1" applyFill="1" applyBorder="1" applyAlignment="1">
      <alignment vertical="center"/>
    </xf>
    <xf numFmtId="0" fontId="0" fillId="0" borderId="6" xfId="0" applyFill="1" applyBorder="1"/>
    <xf numFmtId="1" fontId="0" fillId="0" borderId="6" xfId="0" applyNumberFormat="1" applyFill="1" applyBorder="1"/>
    <xf numFmtId="0" fontId="0" fillId="0" borderId="2" xfId="0" applyFont="1" applyFill="1" applyBorder="1" applyAlignment="1">
      <alignment vertical="center"/>
    </xf>
    <xf numFmtId="0" fontId="0" fillId="0" borderId="3" xfId="0" applyFont="1" applyFill="1" applyBorder="1" applyAlignment="1">
      <alignment vertical="center"/>
    </xf>
    <xf numFmtId="0" fontId="0" fillId="0" borderId="3" xfId="0" applyFill="1" applyBorder="1"/>
    <xf numFmtId="1" fontId="0" fillId="0" borderId="3" xfId="0" applyNumberFormat="1" applyFill="1" applyBorder="1"/>
    <xf numFmtId="3" fontId="0" fillId="0" borderId="3" xfId="0" applyNumberFormat="1" applyFill="1" applyBorder="1"/>
    <xf numFmtId="3" fontId="0" fillId="0" borderId="1" xfId="0" applyNumberFormat="1" applyFill="1" applyBorder="1"/>
    <xf numFmtId="4" fontId="0" fillId="0" borderId="3" xfId="0" applyNumberFormat="1" applyFill="1" applyBorder="1"/>
    <xf numFmtId="4" fontId="0" fillId="0" borderId="1" xfId="0" applyNumberFormat="1" applyFill="1" applyBorder="1"/>
    <xf numFmtId="3" fontId="0" fillId="0" borderId="6" xfId="0" applyNumberFormat="1" applyFill="1" applyBorder="1"/>
    <xf numFmtId="4" fontId="0" fillId="0" borderId="6" xfId="0" applyNumberFormat="1" applyFill="1" applyBorder="1"/>
    <xf numFmtId="0" fontId="4" fillId="2" borderId="8" xfId="0" applyFont="1" applyFill="1" applyBorder="1" applyAlignment="1">
      <alignment vertical="center"/>
    </xf>
    <xf numFmtId="0" fontId="4" fillId="2" borderId="9" xfId="0" applyFont="1" applyFill="1" applyBorder="1" applyAlignment="1">
      <alignment vertical="center"/>
    </xf>
    <xf numFmtId="0" fontId="4" fillId="2" borderId="9" xfId="0" applyFont="1" applyFill="1" applyBorder="1"/>
    <xf numFmtId="0" fontId="7" fillId="2" borderId="9" xfId="0" applyFont="1" applyFill="1" applyBorder="1"/>
    <xf numFmtId="1" fontId="7" fillId="2" borderId="9" xfId="0" applyNumberFormat="1" applyFont="1" applyFill="1" applyBorder="1"/>
    <xf numFmtId="3" fontId="7" fillId="2" borderId="9" xfId="0" applyNumberFormat="1" applyFont="1" applyFill="1" applyBorder="1"/>
    <xf numFmtId="0" fontId="7" fillId="2" borderId="7" xfId="0" applyFont="1" applyFill="1" applyBorder="1"/>
    <xf numFmtId="4" fontId="7" fillId="2" borderId="9" xfId="0" applyNumberFormat="1" applyFont="1" applyFill="1" applyBorder="1"/>
    <xf numFmtId="0" fontId="0" fillId="2" borderId="11" xfId="0" applyFill="1" applyBorder="1"/>
    <xf numFmtId="3" fontId="0" fillId="2" borderId="11" xfId="0" applyNumberFormat="1" applyFill="1" applyBorder="1"/>
    <xf numFmtId="0" fontId="0" fillId="2" borderId="12" xfId="0" applyFill="1" applyBorder="1"/>
    <xf numFmtId="0" fontId="4" fillId="2" borderId="13" xfId="0" applyFont="1" applyFill="1" applyBorder="1"/>
    <xf numFmtId="0" fontId="13" fillId="2" borderId="10" xfId="0" applyFont="1" applyFill="1" applyBorder="1"/>
  </cellXfs>
  <cellStyles count="411">
    <cellStyle name="Lien hypertexte" xfId="1" builtinId="8"/>
    <cellStyle name="Lien hypertexte visité" xfId="2" builtinId="9" hidden="1"/>
    <cellStyle name="Lien hypertexte visité" xfId="3" builtinId="9" hidden="1"/>
    <cellStyle name="Lien hypertexte visité" xfId="4" builtinId="9" hidden="1"/>
    <cellStyle name="Lien hypertexte visité" xfId="5" builtinId="9" hidden="1"/>
    <cellStyle name="Lien hypertexte visité" xfId="6" builtinId="9" hidden="1"/>
    <cellStyle name="Lien hypertexte visité" xfId="7" builtinId="9" hidden="1"/>
    <cellStyle name="Lien hypertexte visité" xfId="8" builtinId="9" hidden="1"/>
    <cellStyle name="Lien hypertexte visité" xfId="9" builtinId="9" hidden="1"/>
    <cellStyle name="Lien hypertexte visité" xfId="10" builtinId="9" hidden="1"/>
    <cellStyle name="Lien hypertexte visité" xfId="11" builtinId="9" hidden="1"/>
    <cellStyle name="Lien hypertexte visité" xfId="12" builtinId="9" hidden="1"/>
    <cellStyle name="Lien hypertexte visité" xfId="13" builtinId="9" hidden="1"/>
    <cellStyle name="Lien hypertexte visité" xfId="14" builtinId="9" hidden="1"/>
    <cellStyle name="Lien hypertexte visité" xfId="15" builtinId="9" hidden="1"/>
    <cellStyle name="Lien hypertexte visité" xfId="16" builtinId="9" hidden="1"/>
    <cellStyle name="Lien hypertexte visité" xfId="17" builtinId="9" hidden="1"/>
    <cellStyle name="Lien hypertexte visité" xfId="18" builtinId="9" hidden="1"/>
    <cellStyle name="Lien hypertexte visité" xfId="19" builtinId="9" hidden="1"/>
    <cellStyle name="Lien hypertexte visité" xfId="20" builtinId="9" hidden="1"/>
    <cellStyle name="Lien hypertexte visité" xfId="21" builtinId="9" hidden="1"/>
    <cellStyle name="Lien hypertexte visité" xfId="22" builtinId="9" hidden="1"/>
    <cellStyle name="Lien hypertexte visité" xfId="23" builtinId="9" hidden="1"/>
    <cellStyle name="Lien hypertexte visité" xfId="24" builtinId="9" hidden="1"/>
    <cellStyle name="Lien hypertexte visité" xfId="25" builtinId="9" hidden="1"/>
    <cellStyle name="Lien hypertexte visité" xfId="26" builtinId="9" hidden="1"/>
    <cellStyle name="Lien hypertexte visité" xfId="27" builtinId="9" hidden="1"/>
    <cellStyle name="Lien hypertexte visité" xfId="28" builtinId="9" hidden="1"/>
    <cellStyle name="Lien hypertexte visité" xfId="29" builtinId="9" hidden="1"/>
    <cellStyle name="Lien hypertexte visité" xfId="30" builtinId="9" hidden="1"/>
    <cellStyle name="Lien hypertexte visité" xfId="31" builtinId="9" hidden="1"/>
    <cellStyle name="Lien hypertexte visité" xfId="32" builtinId="9" hidden="1"/>
    <cellStyle name="Lien hypertexte visité" xfId="33" builtinId="9" hidden="1"/>
    <cellStyle name="Lien hypertexte visité" xfId="34" builtinId="9" hidden="1"/>
    <cellStyle name="Lien hypertexte visité" xfId="35" builtinId="9" hidden="1"/>
    <cellStyle name="Lien hypertexte visité" xfId="36" builtinId="9" hidden="1"/>
    <cellStyle name="Lien hypertexte visité" xfId="37" builtinId="9" hidden="1"/>
    <cellStyle name="Lien hypertexte visité" xfId="38" builtinId="9" hidden="1"/>
    <cellStyle name="Lien hypertexte visité" xfId="39" builtinId="9" hidden="1"/>
    <cellStyle name="Lien hypertexte visité" xfId="40" builtinId="9" hidden="1"/>
    <cellStyle name="Lien hypertexte visité" xfId="41" builtinId="9" hidden="1"/>
    <cellStyle name="Lien hypertexte visité" xfId="42" builtinId="9" hidden="1"/>
    <cellStyle name="Lien hypertexte visité" xfId="43" builtinId="9" hidden="1"/>
    <cellStyle name="Lien hypertexte visité" xfId="44" builtinId="9" hidden="1"/>
    <cellStyle name="Lien hypertexte visité" xfId="45" builtinId="9" hidden="1"/>
    <cellStyle name="Lien hypertexte visité" xfId="46" builtinId="9" hidden="1"/>
    <cellStyle name="Lien hypertexte visité" xfId="47" builtinId="9" hidden="1"/>
    <cellStyle name="Lien hypertexte visité" xfId="48" builtinId="9" hidden="1"/>
    <cellStyle name="Lien hypertexte visité" xfId="49" builtinId="9" hidden="1"/>
    <cellStyle name="Lien hypertexte visité" xfId="50" builtinId="9" hidden="1"/>
    <cellStyle name="Lien hypertexte visité" xfId="51" builtinId="9" hidden="1"/>
    <cellStyle name="Lien hypertexte visité" xfId="52" builtinId="9" hidden="1"/>
    <cellStyle name="Lien hypertexte visité" xfId="53" builtinId="9" hidden="1"/>
    <cellStyle name="Lien hypertexte visité" xfId="54" builtinId="9" hidden="1"/>
    <cellStyle name="Lien hypertexte visité" xfId="55" builtinId="9" hidden="1"/>
    <cellStyle name="Lien hypertexte visité" xfId="56" builtinId="9" hidden="1"/>
    <cellStyle name="Lien hypertexte visité" xfId="57" builtinId="9" hidden="1"/>
    <cellStyle name="Lien hypertexte visité" xfId="58" builtinId="9" hidden="1"/>
    <cellStyle name="Lien hypertexte visité" xfId="59" builtinId="9" hidden="1"/>
    <cellStyle name="Lien hypertexte visité" xfId="60" builtinId="9" hidden="1"/>
    <cellStyle name="Lien hypertexte visité" xfId="61" builtinId="9" hidden="1"/>
    <cellStyle name="Lien hypertexte visité" xfId="62" builtinId="9" hidden="1"/>
    <cellStyle name="Lien hypertexte visité" xfId="63" builtinId="9" hidden="1"/>
    <cellStyle name="Lien hypertexte visité" xfId="64" builtinId="9" hidden="1"/>
    <cellStyle name="Lien hypertexte visité" xfId="65" builtinId="9" hidden="1"/>
    <cellStyle name="Lien hypertexte visité" xfId="66" builtinId="9" hidden="1"/>
    <cellStyle name="Lien hypertexte visité" xfId="67" builtinId="9" hidden="1"/>
    <cellStyle name="Lien hypertexte visité" xfId="68" builtinId="9" hidden="1"/>
    <cellStyle name="Lien hypertexte visité" xfId="69" builtinId="9" hidden="1"/>
    <cellStyle name="Lien hypertexte visité" xfId="70" builtinId="9" hidden="1"/>
    <cellStyle name="Lien hypertexte visité" xfId="71" builtinId="9" hidden="1"/>
    <cellStyle name="Lien hypertexte visité" xfId="72" builtinId="9" hidden="1"/>
    <cellStyle name="Lien hypertexte visité" xfId="73" builtinId="9" hidden="1"/>
    <cellStyle name="Lien hypertexte visité" xfId="74" builtinId="9" hidden="1"/>
    <cellStyle name="Lien hypertexte visité" xfId="75" builtinId="9" hidden="1"/>
    <cellStyle name="Lien hypertexte visité" xfId="76" builtinId="9" hidden="1"/>
    <cellStyle name="Lien hypertexte visité" xfId="77" builtinId="9" hidden="1"/>
    <cellStyle name="Lien hypertexte visité" xfId="78" builtinId="9" hidden="1"/>
    <cellStyle name="Lien hypertexte visité" xfId="79" builtinId="9" hidden="1"/>
    <cellStyle name="Lien hypertexte visité" xfId="80" builtinId="9" hidden="1"/>
    <cellStyle name="Lien hypertexte visité" xfId="81" builtinId="9" hidden="1"/>
    <cellStyle name="Lien hypertexte visité" xfId="82" builtinId="9" hidden="1"/>
    <cellStyle name="Lien hypertexte visité" xfId="83" builtinId="9" hidden="1"/>
    <cellStyle name="Lien hypertexte visité" xfId="84" builtinId="9" hidden="1"/>
    <cellStyle name="Lien hypertexte visité" xfId="85" builtinId="9" hidden="1"/>
    <cellStyle name="Lien hypertexte visité" xfId="86" builtinId="9" hidden="1"/>
    <cellStyle name="Lien hypertexte visité" xfId="87" builtinId="9" hidden="1"/>
    <cellStyle name="Lien hypertexte visité" xfId="88" builtinId="9" hidden="1"/>
    <cellStyle name="Lien hypertexte visité" xfId="89" builtinId="9" hidden="1"/>
    <cellStyle name="Lien hypertexte visité" xfId="90" builtinId="9" hidden="1"/>
    <cellStyle name="Lien hypertexte visité" xfId="91" builtinId="9" hidden="1"/>
    <cellStyle name="Lien hypertexte visité" xfId="92" builtinId="9" hidden="1"/>
    <cellStyle name="Lien hypertexte visité" xfId="93" builtinId="9" hidden="1"/>
    <cellStyle name="Lien hypertexte visité" xfId="94" builtinId="9" hidden="1"/>
    <cellStyle name="Lien hypertexte visité" xfId="95" builtinId="9" hidden="1"/>
    <cellStyle name="Lien hypertexte visité" xfId="96" builtinId="9" hidden="1"/>
    <cellStyle name="Lien hypertexte visité" xfId="97" builtinId="9" hidden="1"/>
    <cellStyle name="Lien hypertexte visité" xfId="98" builtinId="9" hidden="1"/>
    <cellStyle name="Lien hypertexte visité" xfId="99" builtinId="9" hidden="1"/>
    <cellStyle name="Lien hypertexte visité" xfId="100" builtinId="9" hidden="1"/>
    <cellStyle name="Lien hypertexte visité" xfId="101" builtinId="9" hidden="1"/>
    <cellStyle name="Lien hypertexte visité" xfId="102" builtinId="9" hidden="1"/>
    <cellStyle name="Lien hypertexte visité" xfId="103" builtinId="9" hidden="1"/>
    <cellStyle name="Lien hypertexte visité" xfId="104" builtinId="9" hidden="1"/>
    <cellStyle name="Lien hypertexte visité" xfId="105" builtinId="9" hidden="1"/>
    <cellStyle name="Lien hypertexte visité" xfId="106" builtinId="9" hidden="1"/>
    <cellStyle name="Lien hypertexte visité" xfId="107" builtinId="9" hidden="1"/>
    <cellStyle name="Lien hypertexte visité" xfId="108" builtinId="9" hidden="1"/>
    <cellStyle name="Lien hypertexte visité" xfId="109" builtinId="9" hidden="1"/>
    <cellStyle name="Lien hypertexte visité" xfId="110" builtinId="9" hidden="1"/>
    <cellStyle name="Lien hypertexte visité" xfId="111" builtinId="9" hidden="1"/>
    <cellStyle name="Lien hypertexte visité" xfId="112" builtinId="9" hidden="1"/>
    <cellStyle name="Lien hypertexte visité" xfId="113" builtinId="9" hidden="1"/>
    <cellStyle name="Lien hypertexte visité" xfId="114" builtinId="9" hidden="1"/>
    <cellStyle name="Lien hypertexte visité" xfId="115" builtinId="9" hidden="1"/>
    <cellStyle name="Lien hypertexte visité" xfId="116" builtinId="9" hidden="1"/>
    <cellStyle name="Lien hypertexte visité" xfId="117" builtinId="9" hidden="1"/>
    <cellStyle name="Lien hypertexte visité" xfId="118" builtinId="9" hidden="1"/>
    <cellStyle name="Lien hypertexte visité" xfId="119" builtinId="9" hidden="1"/>
    <cellStyle name="Lien hypertexte visité" xfId="120" builtinId="9" hidden="1"/>
    <cellStyle name="Lien hypertexte visité" xfId="121" builtinId="9" hidden="1"/>
    <cellStyle name="Lien hypertexte visité" xfId="122" builtinId="9" hidden="1"/>
    <cellStyle name="Lien hypertexte visité" xfId="123" builtinId="9" hidden="1"/>
    <cellStyle name="Lien hypertexte visité" xfId="124" builtinId="9" hidden="1"/>
    <cellStyle name="Lien hypertexte visité" xfId="125" builtinId="9" hidden="1"/>
    <cellStyle name="Lien hypertexte visité" xfId="126" builtinId="9" hidden="1"/>
    <cellStyle name="Lien hypertexte visité" xfId="127" builtinId="9" hidden="1"/>
    <cellStyle name="Lien hypertexte visité" xfId="128" builtinId="9" hidden="1"/>
    <cellStyle name="Lien hypertexte visité" xfId="129" builtinId="9" hidden="1"/>
    <cellStyle name="Lien hypertexte visité" xfId="130" builtinId="9" hidden="1"/>
    <cellStyle name="Lien hypertexte visité" xfId="131" builtinId="9" hidden="1"/>
    <cellStyle name="Lien hypertexte visité" xfId="132" builtinId="9" hidden="1"/>
    <cellStyle name="Lien hypertexte visité" xfId="133" builtinId="9" hidden="1"/>
    <cellStyle name="Lien hypertexte visité" xfId="134" builtinId="9" hidden="1"/>
    <cellStyle name="Lien hypertexte visité" xfId="135" builtinId="9" hidden="1"/>
    <cellStyle name="Lien hypertexte visité" xfId="136" builtinId="9" hidden="1"/>
    <cellStyle name="Lien hypertexte visité" xfId="137" builtinId="9" hidden="1"/>
    <cellStyle name="Lien hypertexte visité" xfId="138" builtinId="9" hidden="1"/>
    <cellStyle name="Lien hypertexte visité" xfId="139" builtinId="9" hidden="1"/>
    <cellStyle name="Lien hypertexte visité" xfId="140" builtinId="9" hidden="1"/>
    <cellStyle name="Lien hypertexte visité" xfId="141" builtinId="9" hidden="1"/>
    <cellStyle name="Lien hypertexte visité" xfId="142" builtinId="9" hidden="1"/>
    <cellStyle name="Lien hypertexte visité" xfId="143" builtinId="9" hidden="1"/>
    <cellStyle name="Lien hypertexte visité" xfId="144" builtinId="9" hidden="1"/>
    <cellStyle name="Lien hypertexte visité" xfId="145" builtinId="9" hidden="1"/>
    <cellStyle name="Lien hypertexte visité" xfId="146" builtinId="9" hidden="1"/>
    <cellStyle name="Lien hypertexte visité" xfId="147" builtinId="9" hidden="1"/>
    <cellStyle name="Lien hypertexte visité" xfId="148" builtinId="9" hidden="1"/>
    <cellStyle name="Lien hypertexte visité" xfId="149" builtinId="9" hidden="1"/>
    <cellStyle name="Lien hypertexte visité" xfId="150" builtinId="9" hidden="1"/>
    <cellStyle name="Lien hypertexte visité" xfId="151" builtinId="9" hidden="1"/>
    <cellStyle name="Lien hypertexte visité" xfId="152" builtinId="9" hidden="1"/>
    <cellStyle name="Lien hypertexte visité" xfId="153" builtinId="9" hidden="1"/>
    <cellStyle name="Lien hypertexte visité" xfId="154" builtinId="9" hidden="1"/>
    <cellStyle name="Lien hypertexte visité" xfId="155" builtinId="9" hidden="1"/>
    <cellStyle name="Lien hypertexte visité" xfId="156" builtinId="9" hidden="1"/>
    <cellStyle name="Lien hypertexte visité" xfId="157" builtinId="9" hidden="1"/>
    <cellStyle name="Lien hypertexte visité" xfId="158" builtinId="9" hidden="1"/>
    <cellStyle name="Lien hypertexte visité" xfId="159" builtinId="9" hidden="1"/>
    <cellStyle name="Lien hypertexte visité" xfId="160" builtinId="9" hidden="1"/>
    <cellStyle name="Lien hypertexte visité" xfId="161" builtinId="9" hidden="1"/>
    <cellStyle name="Lien hypertexte visité" xfId="162" builtinId="9" hidden="1"/>
    <cellStyle name="Lien hypertexte visité" xfId="163" builtinId="9" hidden="1"/>
    <cellStyle name="Lien hypertexte visité" xfId="164" builtinId="9" hidden="1"/>
    <cellStyle name="Lien hypertexte visité" xfId="165" builtinId="9" hidden="1"/>
    <cellStyle name="Lien hypertexte visité" xfId="166" builtinId="9" hidden="1"/>
    <cellStyle name="Lien hypertexte visité" xfId="167" builtinId="9" hidden="1"/>
    <cellStyle name="Lien hypertexte visité" xfId="168" builtinId="9" hidden="1"/>
    <cellStyle name="Lien hypertexte visité" xfId="169" builtinId="9" hidden="1"/>
    <cellStyle name="Lien hypertexte visité" xfId="170" builtinId="9" hidden="1"/>
    <cellStyle name="Lien hypertexte visité" xfId="171" builtinId="9" hidden="1"/>
    <cellStyle name="Lien hypertexte visité" xfId="172" builtinId="9" hidden="1"/>
    <cellStyle name="Lien hypertexte visité" xfId="173" builtinId="9" hidden="1"/>
    <cellStyle name="Lien hypertexte visité" xfId="174" builtinId="9" hidden="1"/>
    <cellStyle name="Lien hypertexte visité" xfId="175" builtinId="9" hidden="1"/>
    <cellStyle name="Lien hypertexte visité" xfId="176" builtinId="9" hidden="1"/>
    <cellStyle name="Lien hypertexte visité" xfId="177" builtinId="9" hidden="1"/>
    <cellStyle name="Lien hypertexte visité" xfId="178" builtinId="9" hidden="1"/>
    <cellStyle name="Lien hypertexte visité" xfId="179" builtinId="9" hidden="1"/>
    <cellStyle name="Lien hypertexte visité" xfId="180" builtinId="9" hidden="1"/>
    <cellStyle name="Lien hypertexte visité" xfId="181" builtinId="9" hidden="1"/>
    <cellStyle name="Lien hypertexte visité" xfId="182" builtinId="9" hidden="1"/>
    <cellStyle name="Lien hypertexte visité" xfId="183" builtinId="9" hidden="1"/>
    <cellStyle name="Lien hypertexte visité" xfId="184" builtinId="9" hidden="1"/>
    <cellStyle name="Lien hypertexte visité" xfId="185" builtinId="9" hidden="1"/>
    <cellStyle name="Lien hypertexte visité" xfId="186" builtinId="9" hidden="1"/>
    <cellStyle name="Lien hypertexte visité" xfId="187" builtinId="9" hidden="1"/>
    <cellStyle name="Lien hypertexte visité" xfId="188" builtinId="9" hidden="1"/>
    <cellStyle name="Lien hypertexte visité" xfId="189" builtinId="9" hidden="1"/>
    <cellStyle name="Lien hypertexte visité" xfId="190" builtinId="9" hidden="1"/>
    <cellStyle name="Lien hypertexte visité" xfId="191" builtinId="9" hidden="1"/>
    <cellStyle name="Lien hypertexte visité" xfId="192" builtinId="9" hidden="1"/>
    <cellStyle name="Lien hypertexte visité" xfId="193" builtinId="9" hidden="1"/>
    <cellStyle name="Lien hypertexte visité" xfId="194" builtinId="9" hidden="1"/>
    <cellStyle name="Lien hypertexte visité" xfId="195" builtinId="9" hidden="1"/>
    <cellStyle name="Lien hypertexte visité" xfId="196" builtinId="9" hidden="1"/>
    <cellStyle name="Lien hypertexte visité" xfId="197" builtinId="9" hidden="1"/>
    <cellStyle name="Lien hypertexte visité" xfId="198" builtinId="9" hidden="1"/>
    <cellStyle name="Lien hypertexte visité" xfId="199" builtinId="9" hidden="1"/>
    <cellStyle name="Lien hypertexte visité" xfId="200" builtinId="9" hidden="1"/>
    <cellStyle name="Lien hypertexte visité" xfId="201" builtinId="9" hidden="1"/>
    <cellStyle name="Lien hypertexte visité" xfId="202" builtinId="9" hidden="1"/>
    <cellStyle name="Lien hypertexte visité" xfId="203" builtinId="9" hidden="1"/>
    <cellStyle name="Lien hypertexte visité" xfId="204" builtinId="9" hidden="1"/>
    <cellStyle name="Lien hypertexte visité" xfId="205" builtinId="9" hidden="1"/>
    <cellStyle name="Lien hypertexte visité" xfId="206" builtinId="9" hidden="1"/>
    <cellStyle name="Lien hypertexte visité" xfId="207" builtinId="9" hidden="1"/>
    <cellStyle name="Lien hypertexte visité" xfId="208" builtinId="9" hidden="1"/>
    <cellStyle name="Lien hypertexte visité" xfId="209" builtinId="9" hidden="1"/>
    <cellStyle name="Lien hypertexte visité" xfId="210" builtinId="9" hidden="1"/>
    <cellStyle name="Lien hypertexte visité" xfId="211" builtinId="9" hidden="1"/>
    <cellStyle name="Lien hypertexte visité" xfId="212" builtinId="9" hidden="1"/>
    <cellStyle name="Lien hypertexte visité" xfId="213" builtinId="9" hidden="1"/>
    <cellStyle name="Lien hypertexte visité" xfId="214" builtinId="9" hidden="1"/>
    <cellStyle name="Lien hypertexte visité" xfId="215" builtinId="9" hidden="1"/>
    <cellStyle name="Lien hypertexte visité" xfId="216" builtinId="9" hidden="1"/>
    <cellStyle name="Lien hypertexte visité" xfId="217" builtinId="9" hidden="1"/>
    <cellStyle name="Lien hypertexte visité" xfId="218" builtinId="9" hidden="1"/>
    <cellStyle name="Lien hypertexte visité" xfId="219" builtinId="9" hidden="1"/>
    <cellStyle name="Lien hypertexte visité" xfId="220" builtinId="9" hidden="1"/>
    <cellStyle name="Lien hypertexte visité" xfId="221" builtinId="9" hidden="1"/>
    <cellStyle name="Lien hypertexte visité" xfId="222" builtinId="9" hidden="1"/>
    <cellStyle name="Lien hypertexte visité" xfId="223" builtinId="9" hidden="1"/>
    <cellStyle name="Lien hypertexte visité" xfId="224" builtinId="9" hidden="1"/>
    <cellStyle name="Lien hypertexte visité" xfId="225" builtinId="9" hidden="1"/>
    <cellStyle name="Lien hypertexte visité" xfId="226" builtinId="9" hidden="1"/>
    <cellStyle name="Lien hypertexte visité" xfId="227" builtinId="9" hidden="1"/>
    <cellStyle name="Lien hypertexte visité" xfId="228" builtinId="9" hidden="1"/>
    <cellStyle name="Lien hypertexte visité" xfId="229" builtinId="9" hidden="1"/>
    <cellStyle name="Lien hypertexte visité" xfId="230" builtinId="9" hidden="1"/>
    <cellStyle name="Lien hypertexte visité" xfId="231" builtinId="9" hidden="1"/>
    <cellStyle name="Lien hypertexte visité" xfId="232" builtinId="9" hidden="1"/>
    <cellStyle name="Lien hypertexte visité" xfId="233" builtinId="9" hidden="1"/>
    <cellStyle name="Lien hypertexte visité" xfId="234" builtinId="9" hidden="1"/>
    <cellStyle name="Lien hypertexte visité" xfId="235" builtinId="9" hidden="1"/>
    <cellStyle name="Lien hypertexte visité" xfId="236" builtinId="9" hidden="1"/>
    <cellStyle name="Lien hypertexte visité" xfId="237" builtinId="9" hidden="1"/>
    <cellStyle name="Lien hypertexte visité" xfId="238" builtinId="9" hidden="1"/>
    <cellStyle name="Lien hypertexte visité" xfId="239" builtinId="9" hidden="1"/>
    <cellStyle name="Lien hypertexte visité" xfId="240" builtinId="9" hidden="1"/>
    <cellStyle name="Lien hypertexte visité" xfId="241" builtinId="9" hidden="1"/>
    <cellStyle name="Lien hypertexte visité" xfId="242" builtinId="9" hidden="1"/>
    <cellStyle name="Lien hypertexte visité" xfId="243" builtinId="9" hidden="1"/>
    <cellStyle name="Lien hypertexte visité" xfId="244" builtinId="9" hidden="1"/>
    <cellStyle name="Lien hypertexte visité" xfId="245" builtinId="9" hidden="1"/>
    <cellStyle name="Lien hypertexte visité" xfId="246" builtinId="9" hidden="1"/>
    <cellStyle name="Lien hypertexte visité" xfId="247" builtinId="9" hidden="1"/>
    <cellStyle name="Lien hypertexte visité" xfId="248" builtinId="9" hidden="1"/>
    <cellStyle name="Lien hypertexte visité" xfId="249" builtinId="9" hidden="1"/>
    <cellStyle name="Lien hypertexte visité" xfId="250" builtinId="9" hidden="1"/>
    <cellStyle name="Lien hypertexte visité" xfId="251" builtinId="9" hidden="1"/>
    <cellStyle name="Lien hypertexte visité" xfId="252" builtinId="9" hidden="1"/>
    <cellStyle name="Lien hypertexte visité" xfId="253" builtinId="9" hidden="1"/>
    <cellStyle name="Lien hypertexte visité" xfId="254" builtinId="9" hidden="1"/>
    <cellStyle name="Lien hypertexte visité" xfId="255" builtinId="9" hidden="1"/>
    <cellStyle name="Lien hypertexte visité" xfId="256" builtinId="9" hidden="1"/>
    <cellStyle name="Lien hypertexte visité" xfId="257" builtinId="9" hidden="1"/>
    <cellStyle name="Lien hypertexte visité" xfId="258" builtinId="9" hidden="1"/>
    <cellStyle name="Lien hypertexte visité" xfId="259" builtinId="9" hidden="1"/>
    <cellStyle name="Lien hypertexte visité" xfId="260" builtinId="9" hidden="1"/>
    <cellStyle name="Lien hypertexte visité" xfId="261" builtinId="9" hidden="1"/>
    <cellStyle name="Lien hypertexte visité" xfId="262" builtinId="9" hidden="1"/>
    <cellStyle name="Lien hypertexte visité" xfId="263" builtinId="9" hidden="1"/>
    <cellStyle name="Lien hypertexte visité" xfId="264" builtinId="9" hidden="1"/>
    <cellStyle name="Lien hypertexte visité" xfId="265" builtinId="9" hidden="1"/>
    <cellStyle name="Lien hypertexte visité" xfId="266" builtinId="9" hidden="1"/>
    <cellStyle name="Lien hypertexte visité" xfId="267" builtinId="9" hidden="1"/>
    <cellStyle name="Lien hypertexte visité" xfId="268" builtinId="9" hidden="1"/>
    <cellStyle name="Lien hypertexte visité" xfId="269" builtinId="9" hidden="1"/>
    <cellStyle name="Lien hypertexte visité" xfId="270" builtinId="9" hidden="1"/>
    <cellStyle name="Lien hypertexte visité" xfId="271" builtinId="9" hidden="1"/>
    <cellStyle name="Lien hypertexte visité" xfId="272" builtinId="9" hidden="1"/>
    <cellStyle name="Lien hypertexte visité" xfId="273" builtinId="9" hidden="1"/>
    <cellStyle name="Lien hypertexte visité" xfId="274" builtinId="9" hidden="1"/>
    <cellStyle name="Lien hypertexte visité" xfId="275" builtinId="9" hidden="1"/>
    <cellStyle name="Lien hypertexte visité" xfId="276" builtinId="9" hidden="1"/>
    <cellStyle name="Lien hypertexte visité" xfId="277" builtinId="9" hidden="1"/>
    <cellStyle name="Lien hypertexte visité" xfId="278" builtinId="9" hidden="1"/>
    <cellStyle name="Lien hypertexte visité" xfId="279" builtinId="9" hidden="1"/>
    <cellStyle name="Lien hypertexte visité" xfId="280" builtinId="9" hidden="1"/>
    <cellStyle name="Lien hypertexte visité" xfId="281" builtinId="9" hidden="1"/>
    <cellStyle name="Lien hypertexte visité" xfId="282" builtinId="9" hidden="1"/>
    <cellStyle name="Lien hypertexte visité" xfId="283" builtinId="9" hidden="1"/>
    <cellStyle name="Lien hypertexte visité" xfId="284" builtinId="9" hidden="1"/>
    <cellStyle name="Lien hypertexte visité" xfId="285" builtinId="9" hidden="1"/>
    <cellStyle name="Lien hypertexte visité" xfId="286" builtinId="9" hidden="1"/>
    <cellStyle name="Lien hypertexte visité" xfId="287" builtinId="9" hidden="1"/>
    <cellStyle name="Lien hypertexte visité" xfId="288" builtinId="9" hidden="1"/>
    <cellStyle name="Lien hypertexte visité" xfId="289" builtinId="9" hidden="1"/>
    <cellStyle name="Lien hypertexte visité" xfId="290" builtinId="9" hidden="1"/>
    <cellStyle name="Lien hypertexte visité" xfId="291" builtinId="9" hidden="1"/>
    <cellStyle name="Lien hypertexte visité" xfId="292" builtinId="9" hidden="1"/>
    <cellStyle name="Lien hypertexte visité" xfId="293" builtinId="9" hidden="1"/>
    <cellStyle name="Lien hypertexte visité" xfId="294" builtinId="9" hidden="1"/>
    <cellStyle name="Lien hypertexte visité" xfId="295" builtinId="9" hidden="1"/>
    <cellStyle name="Lien hypertexte visité" xfId="296" builtinId="9" hidden="1"/>
    <cellStyle name="Lien hypertexte visité" xfId="297" builtinId="9" hidden="1"/>
    <cellStyle name="Lien hypertexte visité" xfId="298" builtinId="9" hidden="1"/>
    <cellStyle name="Lien hypertexte visité" xfId="299" builtinId="9" hidden="1"/>
    <cellStyle name="Lien hypertexte visité" xfId="300" builtinId="9" hidden="1"/>
    <cellStyle name="Lien hypertexte visité" xfId="301" builtinId="9" hidden="1"/>
    <cellStyle name="Lien hypertexte visité" xfId="302" builtinId="9" hidden="1"/>
    <cellStyle name="Lien hypertexte visité" xfId="303" builtinId="9" hidden="1"/>
    <cellStyle name="Lien hypertexte visité" xfId="304" builtinId="9" hidden="1"/>
    <cellStyle name="Lien hypertexte visité" xfId="305" builtinId="9" hidden="1"/>
    <cellStyle name="Lien hypertexte visité" xfId="306" builtinId="9" hidden="1"/>
    <cellStyle name="Lien hypertexte visité" xfId="307" builtinId="9" hidden="1"/>
    <cellStyle name="Lien hypertexte visité" xfId="308" builtinId="9" hidden="1"/>
    <cellStyle name="Lien hypertexte visité" xfId="309" builtinId="9" hidden="1"/>
    <cellStyle name="Lien hypertexte visité" xfId="310" builtinId="9" hidden="1"/>
    <cellStyle name="Lien hypertexte visité" xfId="311" builtinId="9" hidden="1"/>
    <cellStyle name="Lien hypertexte visité" xfId="312" builtinId="9" hidden="1"/>
    <cellStyle name="Lien hypertexte visité" xfId="313" builtinId="9" hidden="1"/>
    <cellStyle name="Lien hypertexte visité" xfId="314" builtinId="9" hidden="1"/>
    <cellStyle name="Lien hypertexte visité" xfId="315" builtinId="9" hidden="1"/>
    <cellStyle name="Lien hypertexte visité" xfId="316" builtinId="9" hidden="1"/>
    <cellStyle name="Lien hypertexte visité" xfId="317" builtinId="9" hidden="1"/>
    <cellStyle name="Lien hypertexte visité" xfId="318" builtinId="9" hidden="1"/>
    <cellStyle name="Lien hypertexte visité" xfId="319" builtinId="9" hidden="1"/>
    <cellStyle name="Lien hypertexte visité" xfId="320" builtinId="9" hidden="1"/>
    <cellStyle name="Lien hypertexte visité" xfId="321" builtinId="9" hidden="1"/>
    <cellStyle name="Lien hypertexte visité" xfId="322" builtinId="9" hidden="1"/>
    <cellStyle name="Lien hypertexte visité" xfId="323" builtinId="9" hidden="1"/>
    <cellStyle name="Lien hypertexte visité" xfId="324" builtinId="9" hidden="1"/>
    <cellStyle name="Lien hypertexte visité" xfId="325" builtinId="9" hidden="1"/>
    <cellStyle name="Lien hypertexte visité" xfId="326" builtinId="9" hidden="1"/>
    <cellStyle name="Lien hypertexte visité" xfId="327" builtinId="9" hidden="1"/>
    <cellStyle name="Lien hypertexte visité" xfId="328" builtinId="9" hidden="1"/>
    <cellStyle name="Lien hypertexte visité" xfId="329" builtinId="9" hidden="1"/>
    <cellStyle name="Lien hypertexte visité" xfId="330" builtinId="9" hidden="1"/>
    <cellStyle name="Lien hypertexte visité" xfId="331" builtinId="9" hidden="1"/>
    <cellStyle name="Lien hypertexte visité" xfId="332" builtinId="9" hidden="1"/>
    <cellStyle name="Lien hypertexte visité" xfId="333" builtinId="9" hidden="1"/>
    <cellStyle name="Lien hypertexte visité" xfId="334" builtinId="9" hidden="1"/>
    <cellStyle name="Lien hypertexte visité" xfId="335" builtinId="9" hidden="1"/>
    <cellStyle name="Lien hypertexte visité" xfId="336" builtinId="9" hidden="1"/>
    <cellStyle name="Lien hypertexte visité" xfId="337" builtinId="9" hidden="1"/>
    <cellStyle name="Lien hypertexte visité" xfId="338" builtinId="9" hidden="1"/>
    <cellStyle name="Lien hypertexte visité" xfId="339" builtinId="9" hidden="1"/>
    <cellStyle name="Lien hypertexte visité" xfId="340" builtinId="9" hidden="1"/>
    <cellStyle name="Lien hypertexte visité" xfId="341" builtinId="9" hidden="1"/>
    <cellStyle name="Lien hypertexte visité" xfId="342" builtinId="9" hidden="1"/>
    <cellStyle name="Lien hypertexte visité" xfId="343" builtinId="9" hidden="1"/>
    <cellStyle name="Lien hypertexte visité" xfId="344" builtinId="9" hidden="1"/>
    <cellStyle name="Lien hypertexte visité" xfId="345" builtinId="9" hidden="1"/>
    <cellStyle name="Lien hypertexte visité" xfId="346" builtinId="9" hidden="1"/>
    <cellStyle name="Lien hypertexte visité" xfId="347" builtinId="9" hidden="1"/>
    <cellStyle name="Lien hypertexte visité" xfId="348" builtinId="9" hidden="1"/>
    <cellStyle name="Lien hypertexte visité" xfId="349" builtinId="9" hidden="1"/>
    <cellStyle name="Lien hypertexte visité" xfId="350" builtinId="9" hidden="1"/>
    <cellStyle name="Lien hypertexte visité" xfId="351" builtinId="9" hidden="1"/>
    <cellStyle name="Lien hypertexte visité" xfId="352" builtinId="9" hidden="1"/>
    <cellStyle name="Lien hypertexte visité" xfId="353" builtinId="9" hidden="1"/>
    <cellStyle name="Lien hypertexte visité" xfId="354" builtinId="9" hidden="1"/>
    <cellStyle name="Lien hypertexte visité" xfId="355" builtinId="9" hidden="1"/>
    <cellStyle name="Lien hypertexte visité" xfId="356" builtinId="9" hidden="1"/>
    <cellStyle name="Lien hypertexte visité" xfId="357" builtinId="9" hidden="1"/>
    <cellStyle name="Lien hypertexte visité" xfId="358" builtinId="9" hidden="1"/>
    <cellStyle name="Lien hypertexte visité" xfId="359" builtinId="9" hidden="1"/>
    <cellStyle name="Lien hypertexte visité" xfId="360" builtinId="9" hidden="1"/>
    <cellStyle name="Lien hypertexte visité" xfId="361" builtinId="9" hidden="1"/>
    <cellStyle name="Lien hypertexte visité" xfId="362" builtinId="9" hidden="1"/>
    <cellStyle name="Lien hypertexte visité" xfId="363" builtinId="9" hidden="1"/>
    <cellStyle name="Lien hypertexte visité" xfId="364" builtinId="9" hidden="1"/>
    <cellStyle name="Lien hypertexte visité" xfId="365" builtinId="9" hidden="1"/>
    <cellStyle name="Lien hypertexte visité" xfId="366" builtinId="9" hidden="1"/>
    <cellStyle name="Lien hypertexte visité" xfId="367" builtinId="9" hidden="1"/>
    <cellStyle name="Lien hypertexte visité" xfId="368" builtinId="9" hidden="1"/>
    <cellStyle name="Lien hypertexte visité" xfId="369" builtinId="9" hidden="1"/>
    <cellStyle name="Lien hypertexte visité" xfId="370" builtinId="9" hidden="1"/>
    <cellStyle name="Lien hypertexte visité" xfId="371" builtinId="9" hidden="1"/>
    <cellStyle name="Lien hypertexte visité" xfId="372" builtinId="9" hidden="1"/>
    <cellStyle name="Lien hypertexte visité" xfId="373" builtinId="9" hidden="1"/>
    <cellStyle name="Lien hypertexte visité" xfId="374" builtinId="9" hidden="1"/>
    <cellStyle name="Lien hypertexte visité" xfId="375" builtinId="9" hidden="1"/>
    <cellStyle name="Lien hypertexte visité" xfId="376" builtinId="9" hidden="1"/>
    <cellStyle name="Lien hypertexte visité" xfId="377" builtinId="9" hidden="1"/>
    <cellStyle name="Lien hypertexte visité" xfId="378" builtinId="9" hidden="1"/>
    <cellStyle name="Lien hypertexte visité" xfId="379" builtinId="9" hidden="1"/>
    <cellStyle name="Lien hypertexte visité" xfId="380" builtinId="9" hidden="1"/>
    <cellStyle name="Lien hypertexte visité" xfId="381" builtinId="9" hidden="1"/>
    <cellStyle name="Lien hypertexte visité" xfId="382" builtinId="9" hidden="1"/>
    <cellStyle name="Lien hypertexte visité" xfId="383" builtinId="9" hidden="1"/>
    <cellStyle name="Lien hypertexte visité" xfId="384" builtinId="9" hidden="1"/>
    <cellStyle name="Lien hypertexte visité" xfId="385" builtinId="9" hidden="1"/>
    <cellStyle name="Lien hypertexte visité" xfId="386" builtinId="9" hidden="1"/>
    <cellStyle name="Lien hypertexte visité" xfId="387" builtinId="9" hidden="1"/>
    <cellStyle name="Lien hypertexte visité" xfId="388" builtinId="9" hidden="1"/>
    <cellStyle name="Lien hypertexte visité" xfId="389" builtinId="9" hidden="1"/>
    <cellStyle name="Lien hypertexte visité" xfId="390" builtinId="9" hidden="1"/>
    <cellStyle name="Lien hypertexte visité" xfId="391" builtinId="9" hidden="1"/>
    <cellStyle name="Lien hypertexte visité" xfId="392" builtinId="9" hidden="1"/>
    <cellStyle name="Lien hypertexte visité" xfId="393" builtinId="9" hidden="1"/>
    <cellStyle name="Lien hypertexte visité" xfId="394" builtinId="9" hidden="1"/>
    <cellStyle name="Lien hypertexte visité" xfId="395" builtinId="9" hidden="1"/>
    <cellStyle name="Lien hypertexte visité" xfId="396" builtinId="9" hidden="1"/>
    <cellStyle name="Lien hypertexte visité" xfId="397" builtinId="9" hidden="1"/>
    <cellStyle name="Lien hypertexte visité" xfId="398" builtinId="9" hidden="1"/>
    <cellStyle name="Lien hypertexte visité" xfId="399" builtinId="9" hidden="1"/>
    <cellStyle name="Lien hypertexte visité" xfId="400" builtinId="9" hidden="1"/>
    <cellStyle name="Lien hypertexte visité" xfId="401" builtinId="9" hidden="1"/>
    <cellStyle name="Lien hypertexte visité" xfId="402" builtinId="9" hidden="1"/>
    <cellStyle name="Lien hypertexte visité" xfId="403" builtinId="9" hidden="1"/>
    <cellStyle name="Lien hypertexte visité" xfId="404" builtinId="9" hidden="1"/>
    <cellStyle name="Lien hypertexte visité" xfId="405" builtinId="9" hidden="1"/>
    <cellStyle name="Lien hypertexte visité" xfId="406" builtinId="9" hidden="1"/>
    <cellStyle name="Lien hypertexte visité" xfId="407" builtinId="9" hidden="1"/>
    <cellStyle name="Lien hypertexte visité" xfId="408" builtinId="9" hidden="1"/>
    <cellStyle name="Lien hypertexte visité" xfId="409" builtinId="9" hidden="1"/>
    <cellStyle name="Lien hypertexte visité" xfId="410" builtinId="9" hidden="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4" Type="http://schemas.openxmlformats.org/officeDocument/2006/relationships/sharedStrings" Target="sharedStrings.xml"/><Relationship Id="rId5"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 Type="http://schemas.openxmlformats.org/officeDocument/2006/relationships/hyperlink" Target="https://facebook.com/Dr.AbdullahAbdullah" TargetMode="External"/><Relationship Id="rId12" Type="http://schemas.openxmlformats.org/officeDocument/2006/relationships/hyperlink" Target="https://facebook.com/JMSantos.Presidente" TargetMode="External"/><Relationship Id="rId13" Type="http://schemas.openxmlformats.org/officeDocument/2006/relationships/hyperlink" Target="https://facebook.com/leehsienloong" TargetMode="External"/><Relationship Id="rId14" Type="http://schemas.openxmlformats.org/officeDocument/2006/relationships/hyperlink" Target="https://facebook.com/DavidCameronOfficial" TargetMode="External"/><Relationship Id="rId15" Type="http://schemas.openxmlformats.org/officeDocument/2006/relationships/hyperlink" Target="https://facebook.com/presidentofindiarb" TargetMode="External"/><Relationship Id="rId16" Type="http://schemas.openxmlformats.org/officeDocument/2006/relationships/hyperlink" Target="https://facebook.com/dacianciolos" TargetMode="External"/><Relationship Id="rId17" Type="http://schemas.openxmlformats.org/officeDocument/2006/relationships/hyperlink" Target="https://facebook.com/PAGEOFFICIELLEIOG" TargetMode="External"/><Relationship Id="rId18" Type="http://schemas.openxmlformats.org/officeDocument/2006/relationships/hyperlink" Target="https://facebook.com/WismaPutra1" TargetMode="External"/><Relationship Id="rId19" Type="http://schemas.openxmlformats.org/officeDocument/2006/relationships/hyperlink" Target="https://facebook.com/Moses-Nagamootoo-234109576648233" TargetMode="External"/><Relationship Id="rId1" Type="http://schemas.openxmlformats.org/officeDocument/2006/relationships/hyperlink" Target="https://facebook.com/govph" TargetMode="External"/><Relationship Id="rId2" Type="http://schemas.openxmlformats.org/officeDocument/2006/relationships/hyperlink" Target="https://facebook.com/casarosadaargentina" TargetMode="External"/><Relationship Id="rId3" Type="http://schemas.openxmlformats.org/officeDocument/2006/relationships/hyperlink" Target="https://facebook.com/Pasquale-Valentini-180912645279765" TargetMode="External"/><Relationship Id="rId4" Type="http://schemas.openxmlformats.org/officeDocument/2006/relationships/hyperlink" Target="https://facebook.com/najibrazak" TargetMode="External"/><Relationship Id="rId5" Type="http://schemas.openxmlformats.org/officeDocument/2006/relationships/hyperlink" Target="https://facebook.com/SushmaSwarajBJP" TargetMode="External"/><Relationship Id="rId6" Type="http://schemas.openxmlformats.org/officeDocument/2006/relationships/hyperlink" Target="https://facebook.com/myuhurukenyatta" TargetMode="External"/><Relationship Id="rId7" Type="http://schemas.openxmlformats.org/officeDocument/2006/relationships/hyperlink" Target="https://facebook.com/aungsansuukyi" TargetMode="External"/><Relationship Id="rId8" Type="http://schemas.openxmlformats.org/officeDocument/2006/relationships/hyperlink" Target="https://facebook.com/klausiohannis" TargetMode="External"/><Relationship Id="rId9" Type="http://schemas.openxmlformats.org/officeDocument/2006/relationships/hyperlink" Target="https://facebook.com/JustinPJTrudeau" TargetMode="External"/><Relationship Id="rId10" Type="http://schemas.openxmlformats.org/officeDocument/2006/relationships/hyperlink" Target="https://facebook.com/Dmitry.Medvedev"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615"/>
  <sheetViews>
    <sheetView tabSelected="1" workbookViewId="0">
      <pane ySplit="2" topLeftCell="A3" activePane="bottomLeft" state="frozen"/>
      <selection pane="bottomLeft"/>
    </sheetView>
  </sheetViews>
  <sheetFormatPr baseColWidth="10" defaultColWidth="16.33203125" defaultRowHeight="14" x14ac:dyDescent="0"/>
  <cols>
    <col min="5" max="5" width="16.33203125" style="3"/>
    <col min="13" max="15" width="16.33203125" style="4"/>
    <col min="17" max="31" width="16.33203125" style="12"/>
    <col min="32" max="32" width="16.33203125" style="3"/>
    <col min="33" max="16384" width="16.33203125" style="1"/>
  </cols>
  <sheetData>
    <row r="1" spans="1:33" ht="19" thickBot="1">
      <c r="A1" s="62" t="s">
        <v>2748</v>
      </c>
      <c r="B1" s="58"/>
      <c r="C1" s="58"/>
      <c r="D1" s="58"/>
      <c r="E1" s="58"/>
      <c r="F1" s="58"/>
      <c r="G1" s="58"/>
      <c r="H1" s="58"/>
      <c r="I1" s="58"/>
      <c r="J1" s="58"/>
      <c r="K1" s="58"/>
      <c r="L1" s="58"/>
      <c r="M1" s="59"/>
      <c r="N1" s="59"/>
      <c r="O1" s="59"/>
      <c r="P1" s="58"/>
      <c r="Q1" s="58"/>
      <c r="R1" s="58"/>
      <c r="S1" s="58"/>
      <c r="T1" s="58"/>
      <c r="U1" s="58"/>
      <c r="V1" s="58"/>
      <c r="W1" s="58"/>
      <c r="X1" s="58"/>
      <c r="Y1" s="58"/>
      <c r="Z1" s="58"/>
      <c r="AA1" s="58"/>
      <c r="AB1" s="58"/>
      <c r="AC1" s="58"/>
      <c r="AD1" s="58"/>
      <c r="AE1" s="58"/>
      <c r="AF1" s="60"/>
    </row>
    <row r="2" spans="1:33" s="2" customFormat="1" ht="14" customHeight="1" thickBot="1">
      <c r="A2" s="50" t="s">
        <v>1723</v>
      </c>
      <c r="B2" s="51" t="s">
        <v>1724</v>
      </c>
      <c r="C2" s="51" t="s">
        <v>1725</v>
      </c>
      <c r="D2" s="52" t="s">
        <v>1726</v>
      </c>
      <c r="E2" s="53" t="s">
        <v>1909</v>
      </c>
      <c r="F2" s="53" t="s">
        <v>1938</v>
      </c>
      <c r="G2" s="54" t="s">
        <v>0</v>
      </c>
      <c r="H2" s="53" t="s">
        <v>1939</v>
      </c>
      <c r="I2" s="53" t="s">
        <v>2744</v>
      </c>
      <c r="J2" s="53" t="s">
        <v>2745</v>
      </c>
      <c r="K2" s="53" t="s">
        <v>2746</v>
      </c>
      <c r="L2" s="53" t="s">
        <v>2747</v>
      </c>
      <c r="M2" s="55" t="s">
        <v>1940</v>
      </c>
      <c r="N2" s="55" t="s">
        <v>1941</v>
      </c>
      <c r="O2" s="55" t="s">
        <v>1</v>
      </c>
      <c r="P2" s="53" t="s">
        <v>2</v>
      </c>
      <c r="Q2" s="56" t="s">
        <v>2743</v>
      </c>
      <c r="R2" s="56" t="s">
        <v>1944</v>
      </c>
      <c r="S2" s="56" t="s">
        <v>1945</v>
      </c>
      <c r="T2" s="55" t="s">
        <v>1955</v>
      </c>
      <c r="U2" s="55" t="s">
        <v>1956</v>
      </c>
      <c r="V2" s="57" t="s">
        <v>1942</v>
      </c>
      <c r="W2" s="56" t="s">
        <v>1946</v>
      </c>
      <c r="X2" s="56" t="s">
        <v>1947</v>
      </c>
      <c r="Y2" s="56" t="s">
        <v>1948</v>
      </c>
      <c r="Z2" s="56" t="s">
        <v>1949</v>
      </c>
      <c r="AA2" s="56" t="s">
        <v>1950</v>
      </c>
      <c r="AB2" s="56" t="s">
        <v>1951</v>
      </c>
      <c r="AC2" s="56" t="s">
        <v>1952</v>
      </c>
      <c r="AD2" s="56" t="s">
        <v>1953</v>
      </c>
      <c r="AE2" s="56" t="s">
        <v>1954</v>
      </c>
      <c r="AF2" s="61" t="s">
        <v>1943</v>
      </c>
    </row>
    <row r="3" spans="1:33" s="2" customFormat="1" ht="14" customHeight="1">
      <c r="A3" s="40" t="s">
        <v>1727</v>
      </c>
      <c r="B3" s="41" t="s">
        <v>1711</v>
      </c>
      <c r="C3" s="41" t="s">
        <v>1733</v>
      </c>
      <c r="D3" s="41" t="s">
        <v>1730</v>
      </c>
      <c r="E3" s="17" t="s">
        <v>2230</v>
      </c>
      <c r="F3" s="42" t="s">
        <v>14</v>
      </c>
      <c r="G3" s="43">
        <v>656609511072322</v>
      </c>
      <c r="H3" s="42" t="s">
        <v>15</v>
      </c>
      <c r="I3" s="42" t="s">
        <v>16</v>
      </c>
      <c r="J3" s="42" t="s">
        <v>17</v>
      </c>
      <c r="K3" s="42" t="s">
        <v>1994</v>
      </c>
      <c r="L3" s="42" t="s">
        <v>6</v>
      </c>
      <c r="M3" s="44">
        <v>913938</v>
      </c>
      <c r="N3" s="44">
        <v>0</v>
      </c>
      <c r="O3" s="44">
        <v>0</v>
      </c>
      <c r="P3" s="42" t="s">
        <v>7</v>
      </c>
      <c r="Q3" s="44">
        <v>0</v>
      </c>
      <c r="R3" s="44">
        <v>0</v>
      </c>
      <c r="S3" s="44">
        <v>0</v>
      </c>
      <c r="T3" s="44">
        <f t="shared" ref="T3:T66" si="0">SUM(Q3:S3)</f>
        <v>0</v>
      </c>
      <c r="U3" s="45">
        <v>0</v>
      </c>
      <c r="V3" s="46">
        <f t="shared" ref="V3:V66" si="1">SUM(T3)/(M3)</f>
        <v>0</v>
      </c>
      <c r="W3" s="44">
        <v>0</v>
      </c>
      <c r="X3" s="44">
        <v>0</v>
      </c>
      <c r="Y3" s="44">
        <v>0</v>
      </c>
      <c r="Z3" s="44">
        <v>0</v>
      </c>
      <c r="AA3" s="44">
        <v>0</v>
      </c>
      <c r="AB3" s="44">
        <v>0</v>
      </c>
      <c r="AC3" s="44">
        <v>0</v>
      </c>
      <c r="AD3" s="44">
        <v>0</v>
      </c>
      <c r="AE3" s="44">
        <v>0</v>
      </c>
      <c r="AF3" s="14">
        <f t="shared" ref="AF3:AF66" si="2">SUM(AE3)/365</f>
        <v>0</v>
      </c>
    </row>
    <row r="4" spans="1:33" s="2" customFormat="1" ht="14" customHeight="1">
      <c r="A4" s="22" t="s">
        <v>1727</v>
      </c>
      <c r="B4" s="21" t="s">
        <v>1711</v>
      </c>
      <c r="C4" s="21" t="s">
        <v>1731</v>
      </c>
      <c r="D4" s="21" t="s">
        <v>1730</v>
      </c>
      <c r="E4" s="18" t="s">
        <v>2231</v>
      </c>
      <c r="F4" s="5" t="s">
        <v>18</v>
      </c>
      <c r="G4" s="29">
        <v>1399592353625000</v>
      </c>
      <c r="H4" s="5" t="s">
        <v>19</v>
      </c>
      <c r="I4" s="5" t="s">
        <v>20</v>
      </c>
      <c r="J4" s="5" t="s">
        <v>1995</v>
      </c>
      <c r="K4" s="5" t="s">
        <v>1996</v>
      </c>
      <c r="L4" s="5" t="s">
        <v>6</v>
      </c>
      <c r="M4" s="45">
        <v>418318</v>
      </c>
      <c r="N4" s="45">
        <v>0</v>
      </c>
      <c r="O4" s="45">
        <v>0</v>
      </c>
      <c r="P4" s="5" t="s">
        <v>7</v>
      </c>
      <c r="Q4" s="45">
        <v>133395</v>
      </c>
      <c r="R4" s="45">
        <v>28834</v>
      </c>
      <c r="S4" s="45">
        <v>8981</v>
      </c>
      <c r="T4" s="45">
        <f t="shared" si="0"/>
        <v>171210</v>
      </c>
      <c r="U4" s="45">
        <f t="shared" ref="U4:U14" si="3">SUM(T4)/AE4</f>
        <v>1164.6938775510205</v>
      </c>
      <c r="V4" s="47">
        <f t="shared" si="1"/>
        <v>0.4092819338398061</v>
      </c>
      <c r="W4" s="45">
        <v>12</v>
      </c>
      <c r="X4" s="45">
        <v>101</v>
      </c>
      <c r="Y4" s="45">
        <v>29</v>
      </c>
      <c r="Z4" s="45">
        <v>5</v>
      </c>
      <c r="AA4" s="45">
        <v>0</v>
      </c>
      <c r="AB4" s="45">
        <v>0</v>
      </c>
      <c r="AC4" s="45">
        <v>0</v>
      </c>
      <c r="AD4" s="45">
        <v>0</v>
      </c>
      <c r="AE4" s="45">
        <v>147</v>
      </c>
      <c r="AF4" s="13">
        <f t="shared" si="2"/>
        <v>0.40273972602739727</v>
      </c>
    </row>
    <row r="5" spans="1:33" s="2" customFormat="1" ht="14" customHeight="1">
      <c r="A5" s="22" t="s">
        <v>1727</v>
      </c>
      <c r="B5" s="21" t="s">
        <v>1778</v>
      </c>
      <c r="C5" s="21" t="s">
        <v>1731</v>
      </c>
      <c r="D5" s="21" t="s">
        <v>1730</v>
      </c>
      <c r="E5" s="18" t="s">
        <v>2423</v>
      </c>
      <c r="F5" s="5" t="s">
        <v>680</v>
      </c>
      <c r="G5" s="29">
        <v>136980123042172</v>
      </c>
      <c r="H5" s="5" t="s">
        <v>681</v>
      </c>
      <c r="I5" s="5" t="s">
        <v>682</v>
      </c>
      <c r="J5" s="5" t="s">
        <v>2099</v>
      </c>
      <c r="K5" s="5" t="s">
        <v>2100</v>
      </c>
      <c r="L5" s="5" t="s">
        <v>6</v>
      </c>
      <c r="M5" s="45">
        <v>20446</v>
      </c>
      <c r="N5" s="45">
        <v>0</v>
      </c>
      <c r="O5" s="45">
        <v>0</v>
      </c>
      <c r="P5" s="5" t="s">
        <v>8</v>
      </c>
      <c r="Q5" s="45">
        <v>19862</v>
      </c>
      <c r="R5" s="45">
        <v>3911</v>
      </c>
      <c r="S5" s="45">
        <v>4182</v>
      </c>
      <c r="T5" s="45">
        <f t="shared" si="0"/>
        <v>27955</v>
      </c>
      <c r="U5" s="45">
        <f t="shared" si="3"/>
        <v>171.50306748466258</v>
      </c>
      <c r="V5" s="47">
        <f t="shared" si="1"/>
        <v>1.3672600997750171</v>
      </c>
      <c r="W5" s="45">
        <v>11</v>
      </c>
      <c r="X5" s="45">
        <v>133</v>
      </c>
      <c r="Y5" s="45">
        <v>6</v>
      </c>
      <c r="Z5" s="45">
        <v>12</v>
      </c>
      <c r="AA5" s="45">
        <v>0</v>
      </c>
      <c r="AB5" s="45">
        <v>0</v>
      </c>
      <c r="AC5" s="45">
        <v>1</v>
      </c>
      <c r="AD5" s="45">
        <v>0</v>
      </c>
      <c r="AE5" s="45">
        <v>163</v>
      </c>
      <c r="AF5" s="13">
        <f t="shared" si="2"/>
        <v>0.44657534246575342</v>
      </c>
    </row>
    <row r="6" spans="1:33" s="2" customFormat="1" ht="14" customHeight="1">
      <c r="A6" s="22" t="s">
        <v>1727</v>
      </c>
      <c r="B6" s="21" t="s">
        <v>1784</v>
      </c>
      <c r="C6" s="21" t="s">
        <v>1733</v>
      </c>
      <c r="D6" s="21" t="s">
        <v>1730</v>
      </c>
      <c r="E6" s="18" t="s">
        <v>2695</v>
      </c>
      <c r="F6" s="5"/>
      <c r="G6" s="29">
        <v>667630409972128</v>
      </c>
      <c r="H6" s="5" t="s">
        <v>1376</v>
      </c>
      <c r="I6" s="5" t="s">
        <v>1377</v>
      </c>
      <c r="J6" s="5" t="s">
        <v>1378</v>
      </c>
      <c r="K6" s="5" t="s">
        <v>2201</v>
      </c>
      <c r="L6" s="5" t="s">
        <v>9</v>
      </c>
      <c r="M6" s="45">
        <v>61641</v>
      </c>
      <c r="N6" s="45">
        <v>0</v>
      </c>
      <c r="O6" s="45">
        <v>0</v>
      </c>
      <c r="P6" s="5" t="s">
        <v>7</v>
      </c>
      <c r="Q6" s="45">
        <v>31140</v>
      </c>
      <c r="R6" s="45">
        <v>6895</v>
      </c>
      <c r="S6" s="45">
        <v>785</v>
      </c>
      <c r="T6" s="45">
        <f t="shared" si="0"/>
        <v>38820</v>
      </c>
      <c r="U6" s="45">
        <f t="shared" si="3"/>
        <v>882.27272727272725</v>
      </c>
      <c r="V6" s="47">
        <f t="shared" si="1"/>
        <v>0.62977563634593858</v>
      </c>
      <c r="W6" s="45">
        <v>32</v>
      </c>
      <c r="X6" s="45">
        <v>12</v>
      </c>
      <c r="Y6" s="45">
        <v>0</v>
      </c>
      <c r="Z6" s="45">
        <v>0</v>
      </c>
      <c r="AA6" s="45">
        <v>0</v>
      </c>
      <c r="AB6" s="45">
        <v>0</v>
      </c>
      <c r="AC6" s="45">
        <v>0</v>
      </c>
      <c r="AD6" s="45">
        <v>0</v>
      </c>
      <c r="AE6" s="45">
        <v>44</v>
      </c>
      <c r="AF6" s="13">
        <f t="shared" si="2"/>
        <v>0.12054794520547946</v>
      </c>
      <c r="AG6" s="11"/>
    </row>
    <row r="7" spans="1:33" s="2" customFormat="1" ht="14" customHeight="1">
      <c r="A7" s="22" t="s">
        <v>1727</v>
      </c>
      <c r="B7" s="21" t="s">
        <v>1784</v>
      </c>
      <c r="C7" s="21" t="s">
        <v>1751</v>
      </c>
      <c r="D7" s="21" t="s">
        <v>1738</v>
      </c>
      <c r="E7" s="18" t="s">
        <v>2683</v>
      </c>
      <c r="F7" s="5"/>
      <c r="G7" s="29">
        <v>752312678198295</v>
      </c>
      <c r="H7" s="5" t="s">
        <v>1013</v>
      </c>
      <c r="I7" s="5" t="s">
        <v>1014</v>
      </c>
      <c r="J7" s="5" t="s">
        <v>1015</v>
      </c>
      <c r="K7" s="5"/>
      <c r="L7" s="5" t="s">
        <v>13</v>
      </c>
      <c r="M7" s="45">
        <v>13500</v>
      </c>
      <c r="N7" s="45">
        <v>239</v>
      </c>
      <c r="O7" s="45">
        <v>239</v>
      </c>
      <c r="P7" s="5" t="s">
        <v>8</v>
      </c>
      <c r="Q7" s="45">
        <v>3927</v>
      </c>
      <c r="R7" s="45">
        <v>768</v>
      </c>
      <c r="S7" s="45">
        <v>694</v>
      </c>
      <c r="T7" s="45">
        <f t="shared" si="0"/>
        <v>5389</v>
      </c>
      <c r="U7" s="45">
        <f t="shared" si="3"/>
        <v>31.7</v>
      </c>
      <c r="V7" s="47">
        <f t="shared" si="1"/>
        <v>0.3991851851851852</v>
      </c>
      <c r="W7" s="45">
        <v>74</v>
      </c>
      <c r="X7" s="45">
        <v>88</v>
      </c>
      <c r="Y7" s="45">
        <v>1</v>
      </c>
      <c r="Z7" s="45">
        <v>7</v>
      </c>
      <c r="AA7" s="45">
        <v>0</v>
      </c>
      <c r="AB7" s="45">
        <v>0</v>
      </c>
      <c r="AC7" s="45">
        <v>0</v>
      </c>
      <c r="AD7" s="45">
        <v>0</v>
      </c>
      <c r="AE7" s="45">
        <v>170</v>
      </c>
      <c r="AF7" s="13">
        <f t="shared" si="2"/>
        <v>0.46575342465753422</v>
      </c>
    </row>
    <row r="8" spans="1:33" s="2" customFormat="1" ht="14" customHeight="1">
      <c r="A8" s="22" t="s">
        <v>1727</v>
      </c>
      <c r="B8" s="21" t="s">
        <v>1784</v>
      </c>
      <c r="C8" s="21" t="s">
        <v>1737</v>
      </c>
      <c r="D8" s="21" t="s">
        <v>1738</v>
      </c>
      <c r="E8" s="18" t="s">
        <v>2673</v>
      </c>
      <c r="F8" s="5"/>
      <c r="G8" s="29">
        <v>148228411926492</v>
      </c>
      <c r="H8" s="5" t="s">
        <v>162</v>
      </c>
      <c r="I8" s="5" t="s">
        <v>163</v>
      </c>
      <c r="J8" s="5" t="s">
        <v>2023</v>
      </c>
      <c r="K8" s="5"/>
      <c r="L8" s="5" t="s">
        <v>13</v>
      </c>
      <c r="M8" s="45">
        <v>163058</v>
      </c>
      <c r="N8" s="45">
        <v>0</v>
      </c>
      <c r="O8" s="45">
        <v>0</v>
      </c>
      <c r="P8" s="5" t="s">
        <v>8</v>
      </c>
      <c r="Q8" s="45">
        <v>817268</v>
      </c>
      <c r="R8" s="45">
        <v>208436</v>
      </c>
      <c r="S8" s="45">
        <v>144206</v>
      </c>
      <c r="T8" s="45">
        <f t="shared" si="0"/>
        <v>1169910</v>
      </c>
      <c r="U8" s="45">
        <f t="shared" si="3"/>
        <v>142.811279296875</v>
      </c>
      <c r="V8" s="47">
        <f t="shared" si="1"/>
        <v>7.1748089636816346</v>
      </c>
      <c r="W8" s="45">
        <v>3771</v>
      </c>
      <c r="X8" s="45">
        <v>3019</v>
      </c>
      <c r="Y8" s="45">
        <v>67</v>
      </c>
      <c r="Z8" s="45">
        <v>1328</v>
      </c>
      <c r="AA8" s="45">
        <v>2</v>
      </c>
      <c r="AB8" s="45">
        <v>0</v>
      </c>
      <c r="AC8" s="45">
        <v>5</v>
      </c>
      <c r="AD8" s="45">
        <v>0</v>
      </c>
      <c r="AE8" s="45">
        <v>8192</v>
      </c>
      <c r="AF8" s="13">
        <f t="shared" si="2"/>
        <v>22.443835616438356</v>
      </c>
    </row>
    <row r="9" spans="1:33" s="2" customFormat="1" ht="14" customHeight="1">
      <c r="A9" s="22" t="s">
        <v>1727</v>
      </c>
      <c r="B9" s="21" t="s">
        <v>1784</v>
      </c>
      <c r="C9" s="21" t="s">
        <v>1768</v>
      </c>
      <c r="D9" s="21" t="s">
        <v>1738</v>
      </c>
      <c r="E9" s="18" t="s">
        <v>2697</v>
      </c>
      <c r="F9" s="5"/>
      <c r="G9" s="29">
        <v>281137451918748</v>
      </c>
      <c r="H9" s="5" t="s">
        <v>875</v>
      </c>
      <c r="I9" s="5" t="s">
        <v>876</v>
      </c>
      <c r="J9" s="5" t="s">
        <v>877</v>
      </c>
      <c r="K9" s="5"/>
      <c r="L9" s="5" t="s">
        <v>818</v>
      </c>
      <c r="M9" s="45">
        <v>6807</v>
      </c>
      <c r="N9" s="45">
        <v>0</v>
      </c>
      <c r="O9" s="45">
        <v>0</v>
      </c>
      <c r="P9" s="5" t="s">
        <v>8</v>
      </c>
      <c r="Q9" s="45">
        <v>657</v>
      </c>
      <c r="R9" s="45">
        <v>114</v>
      </c>
      <c r="S9" s="45">
        <v>289</v>
      </c>
      <c r="T9" s="45">
        <f t="shared" si="0"/>
        <v>1060</v>
      </c>
      <c r="U9" s="45">
        <f t="shared" si="3"/>
        <v>10</v>
      </c>
      <c r="V9" s="47">
        <f t="shared" si="1"/>
        <v>0.15572205083002791</v>
      </c>
      <c r="W9" s="45">
        <v>27</v>
      </c>
      <c r="X9" s="45">
        <v>51</v>
      </c>
      <c r="Y9" s="45">
        <v>0</v>
      </c>
      <c r="Z9" s="45">
        <v>28</v>
      </c>
      <c r="AA9" s="45">
        <v>0</v>
      </c>
      <c r="AB9" s="45">
        <v>0</v>
      </c>
      <c r="AC9" s="45">
        <v>0</v>
      </c>
      <c r="AD9" s="45">
        <v>0</v>
      </c>
      <c r="AE9" s="45">
        <v>106</v>
      </c>
      <c r="AF9" s="13">
        <f t="shared" si="2"/>
        <v>0.29041095890410956</v>
      </c>
    </row>
    <row r="10" spans="1:33" s="2" customFormat="1" ht="14" customHeight="1">
      <c r="A10" s="23" t="s">
        <v>1727</v>
      </c>
      <c r="B10" s="8" t="s">
        <v>1882</v>
      </c>
      <c r="C10" s="8" t="s">
        <v>1751</v>
      </c>
      <c r="D10" s="8" t="s">
        <v>1738</v>
      </c>
      <c r="E10" s="18" t="s">
        <v>2675</v>
      </c>
      <c r="F10" s="5"/>
      <c r="G10" s="29">
        <v>338669069648703</v>
      </c>
      <c r="H10" s="5" t="s">
        <v>1596</v>
      </c>
      <c r="I10" s="5" t="s">
        <v>1597</v>
      </c>
      <c r="J10" s="5" t="s">
        <v>1598</v>
      </c>
      <c r="K10" s="5"/>
      <c r="L10" s="5" t="s">
        <v>13</v>
      </c>
      <c r="M10" s="45">
        <v>42105</v>
      </c>
      <c r="N10" s="45">
        <v>0</v>
      </c>
      <c r="O10" s="45">
        <v>0</v>
      </c>
      <c r="P10" s="5" t="s">
        <v>8</v>
      </c>
      <c r="Q10" s="45">
        <v>38369</v>
      </c>
      <c r="R10" s="45">
        <v>3391</v>
      </c>
      <c r="S10" s="45">
        <v>17819</v>
      </c>
      <c r="T10" s="45">
        <f t="shared" si="0"/>
        <v>59579</v>
      </c>
      <c r="U10" s="45">
        <f t="shared" si="3"/>
        <v>145.66992665036676</v>
      </c>
      <c r="V10" s="47">
        <f t="shared" si="1"/>
        <v>1.4150100938130863</v>
      </c>
      <c r="W10" s="45">
        <v>4</v>
      </c>
      <c r="X10" s="45">
        <v>399</v>
      </c>
      <c r="Y10" s="45">
        <v>5</v>
      </c>
      <c r="Z10" s="45">
        <v>1</v>
      </c>
      <c r="AA10" s="45">
        <v>0</v>
      </c>
      <c r="AB10" s="45">
        <v>0</v>
      </c>
      <c r="AC10" s="45">
        <v>0</v>
      </c>
      <c r="AD10" s="45">
        <v>0</v>
      </c>
      <c r="AE10" s="45">
        <v>409</v>
      </c>
      <c r="AF10" s="13">
        <f t="shared" si="2"/>
        <v>1.1205479452054794</v>
      </c>
    </row>
    <row r="11" spans="1:33" s="2" customFormat="1" ht="14" customHeight="1">
      <c r="A11" s="22" t="s">
        <v>1727</v>
      </c>
      <c r="B11" s="21" t="s">
        <v>1882</v>
      </c>
      <c r="C11" s="21" t="s">
        <v>1731</v>
      </c>
      <c r="D11" s="21" t="s">
        <v>1730</v>
      </c>
      <c r="E11" s="18" t="s">
        <v>2685</v>
      </c>
      <c r="F11" s="5"/>
      <c r="G11" s="29">
        <v>332565866937675</v>
      </c>
      <c r="H11" s="5" t="s">
        <v>1375</v>
      </c>
      <c r="I11" s="5"/>
      <c r="J11" s="5"/>
      <c r="K11" s="5"/>
      <c r="L11" s="5" t="s">
        <v>6</v>
      </c>
      <c r="M11" s="45">
        <v>10243</v>
      </c>
      <c r="N11" s="45">
        <v>0</v>
      </c>
      <c r="O11" s="45">
        <v>0</v>
      </c>
      <c r="P11" s="5" t="s">
        <v>8</v>
      </c>
      <c r="Q11" s="45">
        <v>30045</v>
      </c>
      <c r="R11" s="45">
        <v>3831</v>
      </c>
      <c r="S11" s="45">
        <v>6478</v>
      </c>
      <c r="T11" s="45">
        <f t="shared" si="0"/>
        <v>40354</v>
      </c>
      <c r="U11" s="45">
        <f t="shared" si="3"/>
        <v>192.16190476190476</v>
      </c>
      <c r="V11" s="47">
        <f t="shared" si="1"/>
        <v>3.9396661134433271</v>
      </c>
      <c r="W11" s="45">
        <v>13</v>
      </c>
      <c r="X11" s="45">
        <v>166</v>
      </c>
      <c r="Y11" s="45">
        <v>28</v>
      </c>
      <c r="Z11" s="45">
        <v>3</v>
      </c>
      <c r="AA11" s="45">
        <v>0</v>
      </c>
      <c r="AB11" s="45">
        <v>0</v>
      </c>
      <c r="AC11" s="45">
        <v>0</v>
      </c>
      <c r="AD11" s="45">
        <v>0</v>
      </c>
      <c r="AE11" s="45">
        <v>210</v>
      </c>
      <c r="AF11" s="13">
        <f t="shared" si="2"/>
        <v>0.57534246575342463</v>
      </c>
    </row>
    <row r="12" spans="1:33" s="2" customFormat="1" ht="14" customHeight="1">
      <c r="A12" s="22" t="s">
        <v>1727</v>
      </c>
      <c r="B12" s="21" t="s">
        <v>1834</v>
      </c>
      <c r="C12" s="21" t="s">
        <v>1751</v>
      </c>
      <c r="D12" s="21" t="s">
        <v>1738</v>
      </c>
      <c r="E12" s="18" t="s">
        <v>2545</v>
      </c>
      <c r="F12" s="5" t="s">
        <v>1149</v>
      </c>
      <c r="G12" s="29">
        <v>160157920795418</v>
      </c>
      <c r="H12" s="5" t="s">
        <v>1150</v>
      </c>
      <c r="I12" s="5" t="s">
        <v>1151</v>
      </c>
      <c r="J12" s="5" t="s">
        <v>1152</v>
      </c>
      <c r="K12" s="5"/>
      <c r="L12" s="5" t="s">
        <v>13</v>
      </c>
      <c r="M12" s="45">
        <v>18963</v>
      </c>
      <c r="N12" s="45">
        <v>0</v>
      </c>
      <c r="O12" s="45">
        <v>0</v>
      </c>
      <c r="P12" s="5" t="s">
        <v>8</v>
      </c>
      <c r="Q12" s="45">
        <v>17669</v>
      </c>
      <c r="R12" s="45">
        <v>3132</v>
      </c>
      <c r="S12" s="45">
        <v>5310</v>
      </c>
      <c r="T12" s="45">
        <f t="shared" si="0"/>
        <v>26111</v>
      </c>
      <c r="U12" s="45">
        <f t="shared" si="3"/>
        <v>89.421232876712324</v>
      </c>
      <c r="V12" s="47">
        <f t="shared" si="1"/>
        <v>1.3769445762801245</v>
      </c>
      <c r="W12" s="45">
        <v>65</v>
      </c>
      <c r="X12" s="45">
        <v>169</v>
      </c>
      <c r="Y12" s="45">
        <v>9</v>
      </c>
      <c r="Z12" s="45">
        <v>49</v>
      </c>
      <c r="AA12" s="45">
        <v>0</v>
      </c>
      <c r="AB12" s="45">
        <v>0</v>
      </c>
      <c r="AC12" s="45">
        <v>0</v>
      </c>
      <c r="AD12" s="45">
        <v>0</v>
      </c>
      <c r="AE12" s="45">
        <v>292</v>
      </c>
      <c r="AF12" s="13">
        <f t="shared" si="2"/>
        <v>0.8</v>
      </c>
    </row>
    <row r="13" spans="1:33" s="2" customFormat="1" ht="14" customHeight="1">
      <c r="A13" s="22" t="s">
        <v>1727</v>
      </c>
      <c r="B13" s="21" t="s">
        <v>1717</v>
      </c>
      <c r="C13" s="21" t="s">
        <v>1733</v>
      </c>
      <c r="D13" s="21" t="s">
        <v>1730</v>
      </c>
      <c r="E13" s="18" t="s">
        <v>2521</v>
      </c>
      <c r="F13" s="5" t="s">
        <v>1061</v>
      </c>
      <c r="G13" s="29">
        <v>168259563205292</v>
      </c>
      <c r="H13" s="5" t="s">
        <v>1062</v>
      </c>
      <c r="I13" s="5" t="s">
        <v>2155</v>
      </c>
      <c r="J13" s="5" t="s">
        <v>1063</v>
      </c>
      <c r="K13" s="5" t="s">
        <v>2156</v>
      </c>
      <c r="L13" s="5" t="s">
        <v>6</v>
      </c>
      <c r="M13" s="45">
        <v>138345</v>
      </c>
      <c r="N13" s="45">
        <v>0</v>
      </c>
      <c r="O13" s="45">
        <v>0</v>
      </c>
      <c r="P13" s="5" t="s">
        <v>8</v>
      </c>
      <c r="Q13" s="45">
        <v>275016</v>
      </c>
      <c r="R13" s="45">
        <v>29470</v>
      </c>
      <c r="S13" s="45">
        <v>26036</v>
      </c>
      <c r="T13" s="45">
        <f t="shared" si="0"/>
        <v>330522</v>
      </c>
      <c r="U13" s="45">
        <f t="shared" si="3"/>
        <v>792.61870503597117</v>
      </c>
      <c r="V13" s="47">
        <f t="shared" si="1"/>
        <v>2.389114171094004</v>
      </c>
      <c r="W13" s="45">
        <v>16</v>
      </c>
      <c r="X13" s="45">
        <v>29</v>
      </c>
      <c r="Y13" s="45">
        <v>0</v>
      </c>
      <c r="Z13" s="45">
        <v>370</v>
      </c>
      <c r="AA13" s="45">
        <v>2</v>
      </c>
      <c r="AB13" s="45">
        <v>0</v>
      </c>
      <c r="AC13" s="45">
        <v>0</v>
      </c>
      <c r="AD13" s="45">
        <v>0</v>
      </c>
      <c r="AE13" s="45">
        <v>417</v>
      </c>
      <c r="AF13" s="13">
        <f t="shared" si="2"/>
        <v>1.1424657534246576</v>
      </c>
    </row>
    <row r="14" spans="1:33" s="2" customFormat="1" ht="14" customHeight="1">
      <c r="A14" s="22" t="s">
        <v>1727</v>
      </c>
      <c r="B14" s="21" t="s">
        <v>1707</v>
      </c>
      <c r="C14" s="21" t="s">
        <v>1751</v>
      </c>
      <c r="D14" s="21" t="s">
        <v>1738</v>
      </c>
      <c r="E14" s="18" t="s">
        <v>2549</v>
      </c>
      <c r="F14" s="5" t="s">
        <v>1166</v>
      </c>
      <c r="G14" s="29">
        <v>296856450353059</v>
      </c>
      <c r="H14" s="5" t="s">
        <v>1167</v>
      </c>
      <c r="I14" s="5" t="s">
        <v>1168</v>
      </c>
      <c r="J14" s="5" t="s">
        <v>1169</v>
      </c>
      <c r="K14" s="5"/>
      <c r="L14" s="5" t="s">
        <v>1033</v>
      </c>
      <c r="M14" s="45">
        <v>24537</v>
      </c>
      <c r="N14" s="45">
        <v>0</v>
      </c>
      <c r="O14" s="45">
        <v>0</v>
      </c>
      <c r="P14" s="5" t="s">
        <v>8</v>
      </c>
      <c r="Q14" s="45">
        <v>62154</v>
      </c>
      <c r="R14" s="45">
        <v>1276</v>
      </c>
      <c r="S14" s="45">
        <v>3502</v>
      </c>
      <c r="T14" s="45">
        <f t="shared" si="0"/>
        <v>66932</v>
      </c>
      <c r="U14" s="45">
        <f t="shared" si="3"/>
        <v>156.01864801864801</v>
      </c>
      <c r="V14" s="47">
        <f t="shared" si="1"/>
        <v>2.7277988344133348</v>
      </c>
      <c r="W14" s="45">
        <v>2</v>
      </c>
      <c r="X14" s="45">
        <v>416</v>
      </c>
      <c r="Y14" s="45">
        <v>4</v>
      </c>
      <c r="Z14" s="45">
        <v>7</v>
      </c>
      <c r="AA14" s="45">
        <v>0</v>
      </c>
      <c r="AB14" s="45">
        <v>0</v>
      </c>
      <c r="AC14" s="45">
        <v>0</v>
      </c>
      <c r="AD14" s="45">
        <v>0</v>
      </c>
      <c r="AE14" s="45">
        <v>429</v>
      </c>
      <c r="AF14" s="13">
        <f t="shared" si="2"/>
        <v>1.1753424657534246</v>
      </c>
    </row>
    <row r="15" spans="1:33" s="2" customFormat="1" ht="14" customHeight="1">
      <c r="A15" s="25" t="s">
        <v>1727</v>
      </c>
      <c r="B15" s="21" t="s">
        <v>1734</v>
      </c>
      <c r="C15" s="21" t="s">
        <v>1737</v>
      </c>
      <c r="D15" s="21" t="s">
        <v>1738</v>
      </c>
      <c r="E15" s="18" t="s">
        <v>2577</v>
      </c>
      <c r="F15" s="5" t="s">
        <v>1258</v>
      </c>
      <c r="G15" s="29">
        <v>317523955052518</v>
      </c>
      <c r="H15" s="5" t="s">
        <v>1259</v>
      </c>
      <c r="I15" s="5" t="s">
        <v>1260</v>
      </c>
      <c r="J15" s="5" t="s">
        <v>1261</v>
      </c>
      <c r="K15" s="5"/>
      <c r="L15" s="5" t="s">
        <v>863</v>
      </c>
      <c r="M15" s="45">
        <v>464</v>
      </c>
      <c r="N15" s="45">
        <v>0</v>
      </c>
      <c r="O15" s="45">
        <v>0</v>
      </c>
      <c r="P15" s="5" t="s">
        <v>8</v>
      </c>
      <c r="Q15" s="45">
        <v>0</v>
      </c>
      <c r="R15" s="45">
        <v>0</v>
      </c>
      <c r="S15" s="45">
        <v>0</v>
      </c>
      <c r="T15" s="45">
        <f t="shared" si="0"/>
        <v>0</v>
      </c>
      <c r="U15" s="45">
        <f>SUM(R15:T15)</f>
        <v>0</v>
      </c>
      <c r="V15" s="47">
        <f t="shared" si="1"/>
        <v>0</v>
      </c>
      <c r="W15" s="45">
        <v>0</v>
      </c>
      <c r="X15" s="45">
        <v>0</v>
      </c>
      <c r="Y15" s="45">
        <v>0</v>
      </c>
      <c r="Z15" s="45">
        <v>0</v>
      </c>
      <c r="AA15" s="45">
        <v>0</v>
      </c>
      <c r="AB15" s="45">
        <v>0</v>
      </c>
      <c r="AC15" s="45">
        <v>0</v>
      </c>
      <c r="AD15" s="45">
        <v>0</v>
      </c>
      <c r="AE15" s="45">
        <v>0</v>
      </c>
      <c r="AF15" s="13">
        <f t="shared" si="2"/>
        <v>0</v>
      </c>
    </row>
    <row r="16" spans="1:33" s="2" customFormat="1" ht="14" customHeight="1">
      <c r="A16" s="22" t="s">
        <v>1727</v>
      </c>
      <c r="B16" s="21" t="s">
        <v>1852</v>
      </c>
      <c r="C16" s="21" t="s">
        <v>1733</v>
      </c>
      <c r="D16" s="21" t="s">
        <v>1730</v>
      </c>
      <c r="E16" s="18" t="s">
        <v>2691</v>
      </c>
      <c r="F16" s="5"/>
      <c r="G16" s="29">
        <v>387968648038049</v>
      </c>
      <c r="H16" s="5" t="s">
        <v>547</v>
      </c>
      <c r="I16" s="5" t="s">
        <v>548</v>
      </c>
      <c r="J16" s="5" t="s">
        <v>549</v>
      </c>
      <c r="K16" s="5"/>
      <c r="L16" s="5" t="s">
        <v>6</v>
      </c>
      <c r="M16" s="45">
        <v>7164</v>
      </c>
      <c r="N16" s="45">
        <v>0</v>
      </c>
      <c r="O16" s="45">
        <v>0</v>
      </c>
      <c r="P16" s="5" t="s">
        <v>8</v>
      </c>
      <c r="Q16" s="45">
        <v>7219</v>
      </c>
      <c r="R16" s="45">
        <v>1503</v>
      </c>
      <c r="S16" s="45">
        <v>1088</v>
      </c>
      <c r="T16" s="45">
        <f t="shared" si="0"/>
        <v>9810</v>
      </c>
      <c r="U16" s="45">
        <f t="shared" ref="U16:U53" si="4">SUM(T16)/AE16</f>
        <v>86.05263157894737</v>
      </c>
      <c r="V16" s="47">
        <f t="shared" si="1"/>
        <v>1.3693467336683418</v>
      </c>
      <c r="W16" s="45">
        <v>4</v>
      </c>
      <c r="X16" s="45">
        <v>96</v>
      </c>
      <c r="Y16" s="45">
        <v>0</v>
      </c>
      <c r="Z16" s="45">
        <v>14</v>
      </c>
      <c r="AA16" s="45">
        <v>0</v>
      </c>
      <c r="AB16" s="45">
        <v>0</v>
      </c>
      <c r="AC16" s="45">
        <v>0</v>
      </c>
      <c r="AD16" s="45">
        <v>0</v>
      </c>
      <c r="AE16" s="45">
        <v>114</v>
      </c>
      <c r="AF16" s="13">
        <f t="shared" si="2"/>
        <v>0.31232876712328766</v>
      </c>
    </row>
    <row r="17" spans="1:55" s="2" customFormat="1" ht="14" customHeight="1">
      <c r="A17" s="22" t="s">
        <v>1727</v>
      </c>
      <c r="B17" s="21" t="s">
        <v>1835</v>
      </c>
      <c r="C17" s="21" t="s">
        <v>1733</v>
      </c>
      <c r="D17" s="21" t="s">
        <v>1730</v>
      </c>
      <c r="E17" s="18" t="s">
        <v>2603</v>
      </c>
      <c r="F17" s="5" t="s">
        <v>1360</v>
      </c>
      <c r="G17" s="29">
        <v>122785784486304</v>
      </c>
      <c r="H17" s="5" t="s">
        <v>1361</v>
      </c>
      <c r="I17" s="5" t="s">
        <v>1362</v>
      </c>
      <c r="J17" s="5" t="s">
        <v>1363</v>
      </c>
      <c r="K17" s="5"/>
      <c r="L17" s="5" t="s">
        <v>6</v>
      </c>
      <c r="M17" s="45">
        <v>125352</v>
      </c>
      <c r="N17" s="45">
        <v>0</v>
      </c>
      <c r="O17" s="45">
        <v>0</v>
      </c>
      <c r="P17" s="5" t="s">
        <v>8</v>
      </c>
      <c r="Q17" s="45">
        <v>134146</v>
      </c>
      <c r="R17" s="45">
        <v>14072</v>
      </c>
      <c r="S17" s="45">
        <v>23478</v>
      </c>
      <c r="T17" s="45">
        <f t="shared" si="0"/>
        <v>171696</v>
      </c>
      <c r="U17" s="45">
        <f t="shared" si="4"/>
        <v>736.89270386266094</v>
      </c>
      <c r="V17" s="47">
        <f t="shared" si="1"/>
        <v>1.3697108941221521</v>
      </c>
      <c r="W17" s="45">
        <v>1</v>
      </c>
      <c r="X17" s="45">
        <v>169</v>
      </c>
      <c r="Y17" s="45">
        <v>62</v>
      </c>
      <c r="Z17" s="45">
        <v>1</v>
      </c>
      <c r="AA17" s="45">
        <v>0</v>
      </c>
      <c r="AB17" s="45">
        <v>0</v>
      </c>
      <c r="AC17" s="45">
        <v>0</v>
      </c>
      <c r="AD17" s="45">
        <v>0</v>
      </c>
      <c r="AE17" s="45">
        <v>233</v>
      </c>
      <c r="AF17" s="13">
        <f t="shared" si="2"/>
        <v>0.63835616438356169</v>
      </c>
    </row>
    <row r="18" spans="1:55" s="2" customFormat="1" ht="14" customHeight="1">
      <c r="A18" s="23" t="s">
        <v>1727</v>
      </c>
      <c r="B18" s="8" t="s">
        <v>1835</v>
      </c>
      <c r="C18" s="8" t="s">
        <v>1737</v>
      </c>
      <c r="D18" s="8" t="s">
        <v>1738</v>
      </c>
      <c r="E18" s="18" t="s">
        <v>2359</v>
      </c>
      <c r="F18" s="5" t="s">
        <v>1615</v>
      </c>
      <c r="G18" s="29">
        <v>1051369518213550</v>
      </c>
      <c r="H18" s="5" t="s">
        <v>1616</v>
      </c>
      <c r="I18" s="5" t="s">
        <v>1617</v>
      </c>
      <c r="J18" s="5" t="s">
        <v>1618</v>
      </c>
      <c r="K18" s="5"/>
      <c r="L18" s="5" t="s">
        <v>13</v>
      </c>
      <c r="M18" s="45">
        <v>3462</v>
      </c>
      <c r="N18" s="45">
        <v>105</v>
      </c>
      <c r="O18" s="45">
        <v>0</v>
      </c>
      <c r="P18" s="5" t="s">
        <v>8</v>
      </c>
      <c r="Q18" s="45">
        <v>5048</v>
      </c>
      <c r="R18" s="45">
        <v>561</v>
      </c>
      <c r="S18" s="45">
        <v>7544</v>
      </c>
      <c r="T18" s="45">
        <f t="shared" si="0"/>
        <v>13153</v>
      </c>
      <c r="U18" s="45">
        <f t="shared" si="4"/>
        <v>66.766497461928935</v>
      </c>
      <c r="V18" s="47">
        <f t="shared" si="1"/>
        <v>3.7992489890236856</v>
      </c>
      <c r="W18" s="45">
        <v>0</v>
      </c>
      <c r="X18" s="45">
        <v>149</v>
      </c>
      <c r="Y18" s="45">
        <v>48</v>
      </c>
      <c r="Z18" s="45">
        <v>0</v>
      </c>
      <c r="AA18" s="45">
        <v>0</v>
      </c>
      <c r="AB18" s="45">
        <v>0</v>
      </c>
      <c r="AC18" s="45">
        <v>0</v>
      </c>
      <c r="AD18" s="45">
        <v>0</v>
      </c>
      <c r="AE18" s="45">
        <v>197</v>
      </c>
      <c r="AF18" s="13">
        <f t="shared" si="2"/>
        <v>0.53972602739726028</v>
      </c>
    </row>
    <row r="19" spans="1:55" s="2" customFormat="1" ht="14" customHeight="1">
      <c r="A19" s="23" t="s">
        <v>1727</v>
      </c>
      <c r="B19" s="8" t="s">
        <v>1857</v>
      </c>
      <c r="C19" s="8" t="s">
        <v>1733</v>
      </c>
      <c r="D19" s="8" t="s">
        <v>1730</v>
      </c>
      <c r="E19" s="18" t="s">
        <v>2573</v>
      </c>
      <c r="F19" s="5" t="s">
        <v>2178</v>
      </c>
      <c r="G19" s="29">
        <v>114309128646983</v>
      </c>
      <c r="H19" s="5" t="s">
        <v>1599</v>
      </c>
      <c r="I19" s="5" t="s">
        <v>2179</v>
      </c>
      <c r="J19" s="5"/>
      <c r="K19" s="5"/>
      <c r="L19" s="5" t="s">
        <v>9</v>
      </c>
      <c r="M19" s="45">
        <v>31135</v>
      </c>
      <c r="N19" s="45">
        <v>0</v>
      </c>
      <c r="O19" s="45">
        <v>0</v>
      </c>
      <c r="P19" s="5" t="s">
        <v>8</v>
      </c>
      <c r="Q19" s="45">
        <v>14033</v>
      </c>
      <c r="R19" s="45">
        <v>5142</v>
      </c>
      <c r="S19" s="45">
        <v>1261</v>
      </c>
      <c r="T19" s="45">
        <f t="shared" si="0"/>
        <v>20436</v>
      </c>
      <c r="U19" s="45">
        <f t="shared" si="4"/>
        <v>638.625</v>
      </c>
      <c r="V19" s="47">
        <f t="shared" si="1"/>
        <v>0.65636743215031312</v>
      </c>
      <c r="W19" s="45">
        <v>14</v>
      </c>
      <c r="X19" s="45">
        <v>18</v>
      </c>
      <c r="Y19" s="45">
        <v>0</v>
      </c>
      <c r="Z19" s="45">
        <v>0</v>
      </c>
      <c r="AA19" s="45">
        <v>0</v>
      </c>
      <c r="AB19" s="45">
        <v>0</v>
      </c>
      <c r="AC19" s="45">
        <v>0</v>
      </c>
      <c r="AD19" s="45">
        <v>0</v>
      </c>
      <c r="AE19" s="45">
        <v>32</v>
      </c>
      <c r="AF19" s="13">
        <f t="shared" si="2"/>
        <v>8.7671232876712329E-2</v>
      </c>
    </row>
    <row r="20" spans="1:55" ht="14" customHeight="1">
      <c r="A20" s="22" t="s">
        <v>1727</v>
      </c>
      <c r="B20" s="21" t="s">
        <v>1857</v>
      </c>
      <c r="C20" s="21" t="s">
        <v>1737</v>
      </c>
      <c r="D20" s="21" t="s">
        <v>1738</v>
      </c>
      <c r="E20" s="18" t="s">
        <v>2578</v>
      </c>
      <c r="F20" s="5" t="s">
        <v>1262</v>
      </c>
      <c r="G20" s="29">
        <v>602410409783055</v>
      </c>
      <c r="H20" s="5" t="s">
        <v>1263</v>
      </c>
      <c r="I20" s="5" t="s">
        <v>1264</v>
      </c>
      <c r="J20" s="5" t="s">
        <v>1265</v>
      </c>
      <c r="K20" s="5"/>
      <c r="L20" s="5" t="s">
        <v>13</v>
      </c>
      <c r="M20" s="45">
        <v>13248</v>
      </c>
      <c r="N20" s="45">
        <v>719</v>
      </c>
      <c r="O20" s="45">
        <v>719</v>
      </c>
      <c r="P20" s="5" t="s">
        <v>7</v>
      </c>
      <c r="Q20" s="45">
        <v>16464</v>
      </c>
      <c r="R20" s="45">
        <v>2593</v>
      </c>
      <c r="S20" s="45">
        <v>2259</v>
      </c>
      <c r="T20" s="45">
        <f t="shared" si="0"/>
        <v>21316</v>
      </c>
      <c r="U20" s="45">
        <f t="shared" si="4"/>
        <v>81.984615384615381</v>
      </c>
      <c r="V20" s="47">
        <f t="shared" si="1"/>
        <v>1.6089975845410629</v>
      </c>
      <c r="W20" s="45">
        <v>7</v>
      </c>
      <c r="X20" s="45">
        <v>168</v>
      </c>
      <c r="Y20" s="45">
        <v>3</v>
      </c>
      <c r="Z20" s="45">
        <v>82</v>
      </c>
      <c r="AA20" s="45">
        <v>0</v>
      </c>
      <c r="AB20" s="45">
        <v>0</v>
      </c>
      <c r="AC20" s="45">
        <v>0</v>
      </c>
      <c r="AD20" s="45">
        <v>0</v>
      </c>
      <c r="AE20" s="45">
        <v>260</v>
      </c>
      <c r="AF20" s="13">
        <f t="shared" si="2"/>
        <v>0.71232876712328763</v>
      </c>
      <c r="AG20" s="2"/>
      <c r="AH20" s="2"/>
      <c r="AI20" s="2"/>
      <c r="AJ20" s="2"/>
      <c r="AK20" s="2"/>
      <c r="AL20" s="2"/>
      <c r="AM20" s="2"/>
      <c r="AN20" s="2"/>
      <c r="AO20" s="2"/>
      <c r="AP20" s="2"/>
      <c r="AQ20" s="2"/>
      <c r="AR20" s="2"/>
      <c r="AS20" s="2"/>
      <c r="AT20" s="2"/>
      <c r="AU20" s="2"/>
      <c r="AV20" s="2"/>
      <c r="AW20" s="2"/>
      <c r="AX20" s="2"/>
      <c r="AY20" s="2"/>
      <c r="AZ20" s="2"/>
      <c r="BA20" s="2"/>
      <c r="BB20" s="2"/>
      <c r="BC20" s="2"/>
    </row>
    <row r="21" spans="1:55" ht="14" customHeight="1">
      <c r="A21" s="22" t="s">
        <v>1727</v>
      </c>
      <c r="B21" s="21" t="s">
        <v>1732</v>
      </c>
      <c r="C21" s="21" t="s">
        <v>1733</v>
      </c>
      <c r="D21" s="21" t="s">
        <v>1730</v>
      </c>
      <c r="E21" s="16" t="s">
        <v>2515</v>
      </c>
      <c r="F21" s="5" t="s">
        <v>1978</v>
      </c>
      <c r="G21" s="29">
        <v>174051195978595</v>
      </c>
      <c r="H21" s="5" t="s">
        <v>1979</v>
      </c>
      <c r="I21" s="5" t="s">
        <v>1980</v>
      </c>
      <c r="J21" s="5" t="s">
        <v>2152</v>
      </c>
      <c r="K21" s="5"/>
      <c r="L21" s="5" t="s">
        <v>6</v>
      </c>
      <c r="M21" s="45">
        <v>33833</v>
      </c>
      <c r="N21" s="45">
        <v>0</v>
      </c>
      <c r="O21" s="45">
        <v>0</v>
      </c>
      <c r="P21" s="5" t="s">
        <v>7</v>
      </c>
      <c r="Q21" s="45">
        <v>5701</v>
      </c>
      <c r="R21" s="45">
        <v>813</v>
      </c>
      <c r="S21" s="45">
        <v>2103</v>
      </c>
      <c r="T21" s="45">
        <f t="shared" si="0"/>
        <v>8617</v>
      </c>
      <c r="U21" s="45">
        <f t="shared" si="4"/>
        <v>239.36111111111111</v>
      </c>
      <c r="V21" s="47">
        <f t="shared" si="1"/>
        <v>0.25469216445482223</v>
      </c>
      <c r="W21" s="45">
        <v>1</v>
      </c>
      <c r="X21" s="45">
        <v>20</v>
      </c>
      <c r="Y21" s="45">
        <v>10</v>
      </c>
      <c r="Z21" s="45">
        <v>5</v>
      </c>
      <c r="AA21" s="45">
        <v>0</v>
      </c>
      <c r="AB21" s="45">
        <v>0</v>
      </c>
      <c r="AC21" s="45">
        <v>0</v>
      </c>
      <c r="AD21" s="45">
        <v>0</v>
      </c>
      <c r="AE21" s="45">
        <v>36</v>
      </c>
      <c r="AF21" s="13">
        <f t="shared" si="2"/>
        <v>9.8630136986301367E-2</v>
      </c>
      <c r="AG21" s="2"/>
      <c r="AH21" s="2"/>
      <c r="AI21" s="2"/>
      <c r="AJ21" s="2"/>
      <c r="AK21" s="2"/>
      <c r="AL21" s="2"/>
      <c r="AM21" s="2"/>
      <c r="AN21" s="2"/>
      <c r="AO21" s="2"/>
      <c r="AP21" s="2"/>
      <c r="AQ21" s="2"/>
      <c r="AR21" s="2"/>
      <c r="AS21" s="2"/>
      <c r="AT21" s="2"/>
      <c r="AU21" s="2"/>
      <c r="AV21" s="2"/>
      <c r="AW21" s="2"/>
      <c r="AX21" s="2"/>
      <c r="AY21" s="2"/>
      <c r="AZ21" s="2"/>
      <c r="BA21" s="2"/>
      <c r="BB21" s="2"/>
      <c r="BC21" s="2"/>
    </row>
    <row r="22" spans="1:55" ht="14" customHeight="1">
      <c r="A22" s="22" t="s">
        <v>1727</v>
      </c>
      <c r="B22" s="21" t="s">
        <v>1728</v>
      </c>
      <c r="C22" s="21" t="s">
        <v>1733</v>
      </c>
      <c r="D22" s="21" t="s">
        <v>1730</v>
      </c>
      <c r="E22" s="18" t="s">
        <v>2240</v>
      </c>
      <c r="F22" s="5" t="s">
        <v>47</v>
      </c>
      <c r="G22" s="29">
        <v>854868407872833</v>
      </c>
      <c r="H22" s="5" t="s">
        <v>48</v>
      </c>
      <c r="I22" s="5" t="s">
        <v>49</v>
      </c>
      <c r="J22" s="5" t="s">
        <v>2002</v>
      </c>
      <c r="K22" s="5" t="s">
        <v>2003</v>
      </c>
      <c r="L22" s="5" t="s">
        <v>9</v>
      </c>
      <c r="M22" s="45">
        <v>5985651</v>
      </c>
      <c r="N22" s="45">
        <v>0</v>
      </c>
      <c r="O22" s="45">
        <v>0</v>
      </c>
      <c r="P22" s="5" t="s">
        <v>7</v>
      </c>
      <c r="Q22" s="45">
        <v>15843488</v>
      </c>
      <c r="R22" s="45">
        <v>1106553</v>
      </c>
      <c r="S22" s="45">
        <v>968275</v>
      </c>
      <c r="T22" s="45">
        <f t="shared" si="0"/>
        <v>17918316</v>
      </c>
      <c r="U22" s="45">
        <f t="shared" si="4"/>
        <v>18026.474849094568</v>
      </c>
      <c r="V22" s="47">
        <f t="shared" si="1"/>
        <v>2.9935450630182081</v>
      </c>
      <c r="W22" s="45">
        <v>448</v>
      </c>
      <c r="X22" s="45">
        <v>517</v>
      </c>
      <c r="Y22" s="45">
        <v>22</v>
      </c>
      <c r="Z22" s="45">
        <v>7</v>
      </c>
      <c r="AA22" s="45">
        <v>0</v>
      </c>
      <c r="AB22" s="45">
        <v>0</v>
      </c>
      <c r="AC22" s="45">
        <v>0</v>
      </c>
      <c r="AD22" s="45">
        <v>0</v>
      </c>
      <c r="AE22" s="45">
        <v>994</v>
      </c>
      <c r="AF22" s="13">
        <f t="shared" si="2"/>
        <v>2.7232876712328768</v>
      </c>
      <c r="AG22" s="2"/>
    </row>
    <row r="23" spans="1:55" ht="14" customHeight="1">
      <c r="A23" s="22" t="s">
        <v>1727</v>
      </c>
      <c r="B23" s="21" t="s">
        <v>1728</v>
      </c>
      <c r="C23" s="21" t="s">
        <v>1737</v>
      </c>
      <c r="D23" s="21" t="s">
        <v>1738</v>
      </c>
      <c r="E23" s="18" t="s">
        <v>2317</v>
      </c>
      <c r="F23" s="5" t="s">
        <v>299</v>
      </c>
      <c r="G23" s="29">
        <v>172162876165023</v>
      </c>
      <c r="H23" s="5" t="s">
        <v>300</v>
      </c>
      <c r="I23" s="5" t="s">
        <v>301</v>
      </c>
      <c r="J23" s="5" t="s">
        <v>302</v>
      </c>
      <c r="K23" s="5"/>
      <c r="L23" s="5" t="s">
        <v>13</v>
      </c>
      <c r="M23" s="45">
        <v>1406852</v>
      </c>
      <c r="N23" s="45">
        <v>0</v>
      </c>
      <c r="O23" s="45">
        <v>0</v>
      </c>
      <c r="P23" s="5" t="s">
        <v>8</v>
      </c>
      <c r="Q23" s="45">
        <v>39610</v>
      </c>
      <c r="R23" s="45">
        <v>9994</v>
      </c>
      <c r="S23" s="45">
        <v>14695</v>
      </c>
      <c r="T23" s="45">
        <f t="shared" si="0"/>
        <v>64299</v>
      </c>
      <c r="U23" s="45">
        <f t="shared" si="4"/>
        <v>714.43333333333328</v>
      </c>
      <c r="V23" s="47">
        <f t="shared" si="1"/>
        <v>4.5704167886885048E-2</v>
      </c>
      <c r="W23" s="45">
        <v>13</v>
      </c>
      <c r="X23" s="45">
        <v>19</v>
      </c>
      <c r="Y23" s="45">
        <v>1</v>
      </c>
      <c r="Z23" s="45">
        <v>57</v>
      </c>
      <c r="AA23" s="45">
        <v>0</v>
      </c>
      <c r="AB23" s="45">
        <v>0</v>
      </c>
      <c r="AC23" s="45">
        <v>0</v>
      </c>
      <c r="AD23" s="45">
        <v>0</v>
      </c>
      <c r="AE23" s="45">
        <v>90</v>
      </c>
      <c r="AF23" s="13">
        <f t="shared" si="2"/>
        <v>0.24657534246575341</v>
      </c>
      <c r="AG23" s="2"/>
      <c r="AH23" s="2"/>
      <c r="AI23" s="2"/>
      <c r="AJ23" s="2"/>
      <c r="AK23" s="2"/>
      <c r="AL23" s="2"/>
      <c r="AM23" s="2"/>
      <c r="AN23" s="2"/>
      <c r="AO23" s="2"/>
      <c r="AP23" s="2"/>
      <c r="AQ23" s="2"/>
      <c r="AR23" s="2"/>
      <c r="AS23" s="2"/>
      <c r="AT23" s="2"/>
      <c r="AU23" s="2"/>
      <c r="AV23" s="2"/>
      <c r="AW23" s="2"/>
      <c r="AX23" s="2"/>
      <c r="AY23" s="2"/>
      <c r="AZ23" s="2"/>
      <c r="BA23" s="2"/>
      <c r="BB23" s="2"/>
      <c r="BC23" s="2"/>
    </row>
    <row r="24" spans="1:55" ht="14" customHeight="1">
      <c r="A24" s="22" t="s">
        <v>1727</v>
      </c>
      <c r="B24" s="21" t="s">
        <v>1728</v>
      </c>
      <c r="C24" s="21" t="s">
        <v>1729</v>
      </c>
      <c r="D24" s="21" t="s">
        <v>1730</v>
      </c>
      <c r="E24" s="18" t="s">
        <v>2676</v>
      </c>
      <c r="F24" s="5"/>
      <c r="G24" s="29">
        <v>1479684935601760</v>
      </c>
      <c r="H24" s="5" t="s">
        <v>3</v>
      </c>
      <c r="I24" s="5" t="s">
        <v>4</v>
      </c>
      <c r="J24" s="5" t="s">
        <v>5</v>
      </c>
      <c r="K24" s="5"/>
      <c r="L24" s="5" t="s">
        <v>6</v>
      </c>
      <c r="M24" s="45">
        <v>28242</v>
      </c>
      <c r="N24" s="45">
        <v>0</v>
      </c>
      <c r="O24" s="45">
        <v>0</v>
      </c>
      <c r="P24" s="5" t="s">
        <v>8</v>
      </c>
      <c r="Q24" s="45">
        <v>68210</v>
      </c>
      <c r="R24" s="45">
        <v>10280</v>
      </c>
      <c r="S24" s="45">
        <v>6870</v>
      </c>
      <c r="T24" s="45">
        <f t="shared" si="0"/>
        <v>85360</v>
      </c>
      <c r="U24" s="45">
        <f t="shared" si="4"/>
        <v>149.49211908931699</v>
      </c>
      <c r="V24" s="47">
        <f t="shared" si="1"/>
        <v>3.0224488350683378</v>
      </c>
      <c r="W24" s="45">
        <v>174</v>
      </c>
      <c r="X24" s="45">
        <v>381</v>
      </c>
      <c r="Y24" s="45">
        <v>16</v>
      </c>
      <c r="Z24" s="45">
        <v>0</v>
      </c>
      <c r="AA24" s="45">
        <v>0</v>
      </c>
      <c r="AB24" s="45">
        <v>0</v>
      </c>
      <c r="AC24" s="45">
        <v>0</v>
      </c>
      <c r="AD24" s="45">
        <v>0</v>
      </c>
      <c r="AE24" s="45">
        <v>571</v>
      </c>
      <c r="AF24" s="13">
        <f t="shared" si="2"/>
        <v>1.5643835616438355</v>
      </c>
      <c r="AG24" s="11"/>
      <c r="AH24" s="2"/>
      <c r="AI24" s="2"/>
      <c r="AJ24" s="2"/>
      <c r="AK24" s="2"/>
      <c r="AL24" s="2"/>
      <c r="AM24" s="2"/>
      <c r="AN24" s="2"/>
      <c r="AO24" s="2"/>
      <c r="AP24" s="2"/>
      <c r="AQ24" s="2"/>
      <c r="AR24" s="2"/>
      <c r="AS24" s="2"/>
      <c r="AT24" s="2"/>
      <c r="AU24" s="2"/>
      <c r="AV24" s="2"/>
      <c r="AW24" s="2"/>
      <c r="AX24" s="2"/>
      <c r="AY24" s="2"/>
      <c r="AZ24" s="2"/>
      <c r="BA24" s="2"/>
      <c r="BB24" s="2"/>
      <c r="BC24" s="2"/>
    </row>
    <row r="25" spans="1:55" ht="14" customHeight="1">
      <c r="A25" s="22" t="s">
        <v>1727</v>
      </c>
      <c r="B25" s="21" t="s">
        <v>1728</v>
      </c>
      <c r="C25" s="21" t="s">
        <v>1768</v>
      </c>
      <c r="D25" s="21" t="s">
        <v>1738</v>
      </c>
      <c r="E25" s="18" t="s">
        <v>2458</v>
      </c>
      <c r="F25" s="5" t="s">
        <v>796</v>
      </c>
      <c r="G25" s="29">
        <v>130027683735853</v>
      </c>
      <c r="H25" s="5" t="s">
        <v>797</v>
      </c>
      <c r="I25" s="5" t="s">
        <v>798</v>
      </c>
      <c r="J25" s="5" t="s">
        <v>2124</v>
      </c>
      <c r="K25" s="5"/>
      <c r="L25" s="5" t="s">
        <v>13</v>
      </c>
      <c r="M25" s="45">
        <v>891270</v>
      </c>
      <c r="N25" s="45">
        <v>0</v>
      </c>
      <c r="O25" s="45">
        <v>0</v>
      </c>
      <c r="P25" s="5" t="s">
        <v>7</v>
      </c>
      <c r="Q25" s="45">
        <v>516214</v>
      </c>
      <c r="R25" s="45">
        <v>27450</v>
      </c>
      <c r="S25" s="45">
        <v>69956</v>
      </c>
      <c r="T25" s="45">
        <f t="shared" si="0"/>
        <v>613620</v>
      </c>
      <c r="U25" s="45">
        <f t="shared" si="4"/>
        <v>292.75763358778624</v>
      </c>
      <c r="V25" s="47">
        <f t="shared" si="1"/>
        <v>0.68847823891749971</v>
      </c>
      <c r="W25" s="45">
        <v>1294</v>
      </c>
      <c r="X25" s="45">
        <v>645</v>
      </c>
      <c r="Y25" s="45">
        <v>88</v>
      </c>
      <c r="Z25" s="45">
        <v>69</v>
      </c>
      <c r="AA25" s="45">
        <v>0</v>
      </c>
      <c r="AB25" s="45">
        <v>0</v>
      </c>
      <c r="AC25" s="45">
        <v>0</v>
      </c>
      <c r="AD25" s="45">
        <v>0</v>
      </c>
      <c r="AE25" s="45">
        <v>2096</v>
      </c>
      <c r="AF25" s="13">
        <f t="shared" si="2"/>
        <v>5.7424657534246579</v>
      </c>
      <c r="AG25" s="2"/>
      <c r="AH25" s="2"/>
      <c r="AI25" s="2"/>
      <c r="AJ25" s="2"/>
      <c r="AK25" s="2"/>
      <c r="AL25" s="2"/>
      <c r="AM25" s="2"/>
      <c r="AN25" s="2"/>
      <c r="AO25" s="2"/>
      <c r="AP25" s="2"/>
      <c r="AQ25" s="2"/>
      <c r="AR25" s="2"/>
      <c r="AS25" s="2"/>
      <c r="AT25" s="2"/>
      <c r="AU25" s="2"/>
      <c r="AV25" s="2"/>
      <c r="AW25" s="2"/>
      <c r="AX25" s="2"/>
      <c r="AY25" s="2"/>
      <c r="AZ25" s="2"/>
      <c r="BA25" s="2"/>
      <c r="BB25" s="2"/>
      <c r="BC25" s="2"/>
    </row>
    <row r="26" spans="1:55" ht="14" customHeight="1">
      <c r="A26" s="22" t="s">
        <v>1727</v>
      </c>
      <c r="B26" s="21" t="s">
        <v>1728</v>
      </c>
      <c r="C26" s="21" t="s">
        <v>1768</v>
      </c>
      <c r="D26" s="21" t="s">
        <v>1738</v>
      </c>
      <c r="E26" s="18" t="s">
        <v>2459</v>
      </c>
      <c r="F26" s="5" t="s">
        <v>799</v>
      </c>
      <c r="G26" s="29">
        <v>1452664425061140</v>
      </c>
      <c r="H26" s="5" t="s">
        <v>800</v>
      </c>
      <c r="I26" s="5" t="s">
        <v>801</v>
      </c>
      <c r="J26" s="5" t="s">
        <v>802</v>
      </c>
      <c r="K26" s="5"/>
      <c r="L26" s="5" t="s">
        <v>13</v>
      </c>
      <c r="M26" s="45">
        <v>6938</v>
      </c>
      <c r="N26" s="45">
        <v>1</v>
      </c>
      <c r="O26" s="45">
        <v>0</v>
      </c>
      <c r="P26" s="5" t="s">
        <v>8</v>
      </c>
      <c r="Q26" s="45">
        <v>2530</v>
      </c>
      <c r="R26" s="45">
        <v>131</v>
      </c>
      <c r="S26" s="45">
        <v>885</v>
      </c>
      <c r="T26" s="45">
        <f t="shared" si="0"/>
        <v>3546</v>
      </c>
      <c r="U26" s="45">
        <f t="shared" si="4"/>
        <v>10.278260869565218</v>
      </c>
      <c r="V26" s="47">
        <f t="shared" si="1"/>
        <v>0.51109829922167771</v>
      </c>
      <c r="W26" s="45">
        <v>259</v>
      </c>
      <c r="X26" s="45">
        <v>28</v>
      </c>
      <c r="Y26" s="45">
        <v>3</v>
      </c>
      <c r="Z26" s="45">
        <v>55</v>
      </c>
      <c r="AA26" s="45">
        <v>0</v>
      </c>
      <c r="AB26" s="45">
        <v>0</v>
      </c>
      <c r="AC26" s="45">
        <v>0</v>
      </c>
      <c r="AD26" s="45">
        <v>0</v>
      </c>
      <c r="AE26" s="45">
        <v>345</v>
      </c>
      <c r="AF26" s="13">
        <f t="shared" si="2"/>
        <v>0.9452054794520548</v>
      </c>
      <c r="AG26" s="2"/>
      <c r="AH26" s="2"/>
      <c r="AI26" s="2"/>
      <c r="AJ26" s="2"/>
      <c r="AK26" s="2"/>
      <c r="AL26" s="2"/>
      <c r="AM26" s="2"/>
      <c r="AN26" s="2"/>
      <c r="AO26" s="2"/>
      <c r="AP26" s="2"/>
      <c r="AQ26" s="2"/>
      <c r="AR26" s="2"/>
      <c r="AS26" s="2"/>
      <c r="AT26" s="2"/>
      <c r="AU26" s="2"/>
      <c r="AV26" s="2"/>
      <c r="AW26" s="2"/>
      <c r="AX26" s="2"/>
      <c r="AY26" s="2"/>
      <c r="AZ26" s="2"/>
      <c r="BA26" s="2"/>
      <c r="BB26" s="2"/>
      <c r="BC26" s="2"/>
    </row>
    <row r="27" spans="1:55" ht="14" customHeight="1">
      <c r="A27" s="23" t="s">
        <v>1727</v>
      </c>
      <c r="B27" s="8" t="s">
        <v>1809</v>
      </c>
      <c r="C27" s="8" t="s">
        <v>1751</v>
      </c>
      <c r="D27" s="8" t="s">
        <v>1738</v>
      </c>
      <c r="E27" s="18" t="s">
        <v>2682</v>
      </c>
      <c r="F27" s="5"/>
      <c r="G27" s="29">
        <v>791067600945337</v>
      </c>
      <c r="H27" s="5" t="s">
        <v>1619</v>
      </c>
      <c r="I27" s="5"/>
      <c r="J27" s="5" t="s">
        <v>1620</v>
      </c>
      <c r="K27" s="5"/>
      <c r="L27" s="5" t="s">
        <v>13</v>
      </c>
      <c r="M27" s="45">
        <v>3849</v>
      </c>
      <c r="N27" s="45">
        <v>0</v>
      </c>
      <c r="O27" s="45">
        <v>0</v>
      </c>
      <c r="P27" s="5" t="s">
        <v>8</v>
      </c>
      <c r="Q27" s="45">
        <v>1715</v>
      </c>
      <c r="R27" s="45">
        <v>59</v>
      </c>
      <c r="S27" s="45">
        <v>915</v>
      </c>
      <c r="T27" s="45">
        <f t="shared" si="0"/>
        <v>2689</v>
      </c>
      <c r="U27" s="45">
        <f t="shared" si="4"/>
        <v>29.549450549450551</v>
      </c>
      <c r="V27" s="47">
        <f t="shared" si="1"/>
        <v>0.69862301896596524</v>
      </c>
      <c r="W27" s="45">
        <v>0</v>
      </c>
      <c r="X27" s="45">
        <v>91</v>
      </c>
      <c r="Y27" s="45">
        <v>0</v>
      </c>
      <c r="Z27" s="45">
        <v>0</v>
      </c>
      <c r="AA27" s="45">
        <v>0</v>
      </c>
      <c r="AB27" s="45">
        <v>0</v>
      </c>
      <c r="AC27" s="45">
        <v>0</v>
      </c>
      <c r="AD27" s="45">
        <v>0</v>
      </c>
      <c r="AE27" s="45">
        <v>91</v>
      </c>
      <c r="AF27" s="13">
        <f t="shared" si="2"/>
        <v>0.24931506849315069</v>
      </c>
      <c r="AG27" s="2"/>
      <c r="AH27" s="2"/>
      <c r="AI27" s="2"/>
      <c r="AJ27" s="2"/>
      <c r="AK27" s="2"/>
      <c r="AL27" s="2"/>
      <c r="AM27" s="2"/>
      <c r="AN27" s="2"/>
      <c r="AO27" s="2"/>
      <c r="AP27" s="2"/>
      <c r="AQ27" s="2"/>
      <c r="AR27" s="2"/>
      <c r="AS27" s="2"/>
      <c r="AT27" s="2"/>
      <c r="AU27" s="2"/>
      <c r="AV27" s="2"/>
      <c r="AW27" s="2"/>
      <c r="AX27" s="2"/>
      <c r="AY27" s="2"/>
      <c r="AZ27" s="2"/>
      <c r="BA27" s="2"/>
      <c r="BB27" s="2"/>
      <c r="BC27" s="2"/>
    </row>
    <row r="28" spans="1:55" ht="14" customHeight="1">
      <c r="A28" s="22" t="s">
        <v>1727</v>
      </c>
      <c r="B28" s="21" t="s">
        <v>1809</v>
      </c>
      <c r="C28" s="21" t="s">
        <v>1731</v>
      </c>
      <c r="D28" s="21" t="s">
        <v>1730</v>
      </c>
      <c r="E28" s="18" t="s">
        <v>2684</v>
      </c>
      <c r="F28" s="5"/>
      <c r="G28" s="29">
        <v>130218980457764</v>
      </c>
      <c r="H28" s="5" t="s">
        <v>1091</v>
      </c>
      <c r="I28" s="5"/>
      <c r="J28" s="5" t="s">
        <v>2160</v>
      </c>
      <c r="K28" s="5"/>
      <c r="L28" s="5" t="s">
        <v>6</v>
      </c>
      <c r="M28" s="45">
        <v>36505</v>
      </c>
      <c r="N28" s="45">
        <v>0</v>
      </c>
      <c r="O28" s="45">
        <v>0</v>
      </c>
      <c r="P28" s="5" t="s">
        <v>8</v>
      </c>
      <c r="Q28" s="45">
        <v>10824</v>
      </c>
      <c r="R28" s="45">
        <v>2433</v>
      </c>
      <c r="S28" s="45">
        <v>6867</v>
      </c>
      <c r="T28" s="45">
        <f t="shared" si="0"/>
        <v>20124</v>
      </c>
      <c r="U28" s="45">
        <f t="shared" si="4"/>
        <v>958.28571428571433</v>
      </c>
      <c r="V28" s="47">
        <f t="shared" si="1"/>
        <v>0.55126694973291335</v>
      </c>
      <c r="W28" s="45">
        <v>9</v>
      </c>
      <c r="X28" s="45">
        <v>12</v>
      </c>
      <c r="Y28" s="45">
        <v>0</v>
      </c>
      <c r="Z28" s="45">
        <v>0</v>
      </c>
      <c r="AA28" s="45">
        <v>0</v>
      </c>
      <c r="AB28" s="45">
        <v>0</v>
      </c>
      <c r="AC28" s="45">
        <v>0</v>
      </c>
      <c r="AD28" s="45">
        <v>0</v>
      </c>
      <c r="AE28" s="45">
        <v>21</v>
      </c>
      <c r="AF28" s="13">
        <f t="shared" si="2"/>
        <v>5.7534246575342465E-2</v>
      </c>
      <c r="AG28" s="2"/>
      <c r="AH28" s="2"/>
      <c r="AI28" s="2"/>
      <c r="AJ28" s="2"/>
      <c r="AK28" s="2"/>
      <c r="AL28" s="2"/>
      <c r="AM28" s="2"/>
      <c r="AN28" s="2"/>
      <c r="AO28" s="2"/>
      <c r="AP28" s="2"/>
      <c r="AQ28" s="2"/>
      <c r="AR28" s="2"/>
      <c r="AS28" s="2"/>
      <c r="AT28" s="2"/>
      <c r="AU28" s="2"/>
      <c r="AV28" s="2"/>
      <c r="AW28" s="2"/>
      <c r="AX28" s="2"/>
      <c r="AY28" s="2"/>
      <c r="AZ28" s="2"/>
      <c r="BA28" s="2"/>
      <c r="BB28" s="2"/>
      <c r="BC28" s="2"/>
    </row>
    <row r="29" spans="1:55" ht="14" customHeight="1">
      <c r="A29" s="22" t="s">
        <v>1727</v>
      </c>
      <c r="B29" s="21" t="s">
        <v>1809</v>
      </c>
      <c r="C29" s="21" t="s">
        <v>1729</v>
      </c>
      <c r="D29" s="21" t="s">
        <v>1730</v>
      </c>
      <c r="E29" s="18" t="s">
        <v>2311</v>
      </c>
      <c r="F29" s="5" t="s">
        <v>275</v>
      </c>
      <c r="G29" s="29">
        <v>544913925578104</v>
      </c>
      <c r="H29" s="5" t="s">
        <v>276</v>
      </c>
      <c r="I29" s="5"/>
      <c r="J29" s="5" t="s">
        <v>277</v>
      </c>
      <c r="K29" s="5"/>
      <c r="L29" s="5" t="s">
        <v>53</v>
      </c>
      <c r="M29" s="45">
        <v>634031</v>
      </c>
      <c r="N29" s="45">
        <v>0</v>
      </c>
      <c r="O29" s="45">
        <v>0</v>
      </c>
      <c r="P29" s="5" t="s">
        <v>7</v>
      </c>
      <c r="Q29" s="45">
        <v>330291</v>
      </c>
      <c r="R29" s="45">
        <v>30515</v>
      </c>
      <c r="S29" s="45">
        <v>20977</v>
      </c>
      <c r="T29" s="45">
        <f t="shared" si="0"/>
        <v>381783</v>
      </c>
      <c r="U29" s="45">
        <f t="shared" si="4"/>
        <v>1696.8133333333333</v>
      </c>
      <c r="V29" s="47">
        <f t="shared" si="1"/>
        <v>0.60215194525188831</v>
      </c>
      <c r="W29" s="45">
        <v>37</v>
      </c>
      <c r="X29" s="45">
        <v>70</v>
      </c>
      <c r="Y29" s="45">
        <v>19</v>
      </c>
      <c r="Z29" s="45">
        <v>99</v>
      </c>
      <c r="AA29" s="45">
        <v>0</v>
      </c>
      <c r="AB29" s="45">
        <v>0</v>
      </c>
      <c r="AC29" s="45">
        <v>0</v>
      </c>
      <c r="AD29" s="45">
        <v>0</v>
      </c>
      <c r="AE29" s="45">
        <v>225</v>
      </c>
      <c r="AF29" s="13">
        <f t="shared" si="2"/>
        <v>0.61643835616438358</v>
      </c>
      <c r="AG29" s="2"/>
      <c r="AH29" s="2"/>
      <c r="AI29" s="2"/>
      <c r="AJ29" s="2"/>
      <c r="AK29" s="2"/>
      <c r="AL29" s="2"/>
      <c r="AM29" s="2"/>
      <c r="AN29" s="2"/>
      <c r="AO29" s="2"/>
      <c r="AP29" s="2"/>
      <c r="AQ29" s="2"/>
      <c r="AR29" s="2"/>
      <c r="AS29" s="2"/>
      <c r="AT29" s="2"/>
      <c r="AU29" s="2"/>
      <c r="AV29" s="2"/>
      <c r="AW29" s="2"/>
      <c r="AX29" s="2"/>
      <c r="AY29" s="2"/>
      <c r="AZ29" s="2"/>
      <c r="BA29" s="2"/>
      <c r="BB29" s="2"/>
      <c r="BC29" s="2"/>
    </row>
    <row r="30" spans="1:55" ht="14" customHeight="1">
      <c r="A30" s="22" t="s">
        <v>1727</v>
      </c>
      <c r="B30" s="21" t="s">
        <v>1809</v>
      </c>
      <c r="C30" s="21" t="s">
        <v>1768</v>
      </c>
      <c r="D30" s="21" t="s">
        <v>1738</v>
      </c>
      <c r="E30" s="18" t="s">
        <v>2460</v>
      </c>
      <c r="F30" s="5" t="s">
        <v>803</v>
      </c>
      <c r="G30" s="29">
        <v>623401301020450</v>
      </c>
      <c r="H30" s="5" t="s">
        <v>804</v>
      </c>
      <c r="I30" s="5" t="s">
        <v>805</v>
      </c>
      <c r="J30" s="5" t="s">
        <v>806</v>
      </c>
      <c r="K30" s="5"/>
      <c r="L30" s="5" t="s">
        <v>13</v>
      </c>
      <c r="M30" s="45">
        <v>135058</v>
      </c>
      <c r="N30" s="45">
        <v>655</v>
      </c>
      <c r="O30" s="45">
        <v>655</v>
      </c>
      <c r="P30" s="5" t="s">
        <v>7</v>
      </c>
      <c r="Q30" s="45">
        <v>352038</v>
      </c>
      <c r="R30" s="45">
        <v>24391</v>
      </c>
      <c r="S30" s="45">
        <v>80196</v>
      </c>
      <c r="T30" s="45">
        <f t="shared" si="0"/>
        <v>456625</v>
      </c>
      <c r="U30" s="45">
        <f t="shared" si="4"/>
        <v>299.42622950819674</v>
      </c>
      <c r="V30" s="47">
        <f t="shared" si="1"/>
        <v>3.3809548490278249</v>
      </c>
      <c r="W30" s="45">
        <v>212</v>
      </c>
      <c r="X30" s="45">
        <v>1056</v>
      </c>
      <c r="Y30" s="45">
        <v>85</v>
      </c>
      <c r="Z30" s="45">
        <v>172</v>
      </c>
      <c r="AA30" s="45">
        <v>0</v>
      </c>
      <c r="AB30" s="45">
        <v>0</v>
      </c>
      <c r="AC30" s="45">
        <v>0</v>
      </c>
      <c r="AD30" s="45">
        <v>0</v>
      </c>
      <c r="AE30" s="45">
        <v>1525</v>
      </c>
      <c r="AF30" s="13">
        <f t="shared" si="2"/>
        <v>4.1780821917808222</v>
      </c>
      <c r="AG30" s="2"/>
      <c r="AH30" s="2"/>
      <c r="AI30" s="2"/>
      <c r="AJ30" s="2"/>
      <c r="AK30" s="2"/>
      <c r="AL30" s="2"/>
      <c r="AM30" s="2"/>
      <c r="AN30" s="2"/>
      <c r="AO30" s="2"/>
      <c r="AP30" s="2"/>
      <c r="AQ30" s="2"/>
      <c r="AR30" s="2"/>
      <c r="AS30" s="2"/>
      <c r="AT30" s="2"/>
      <c r="AU30" s="2"/>
      <c r="AV30" s="2"/>
      <c r="AW30" s="2"/>
      <c r="AX30" s="2"/>
      <c r="AY30" s="2"/>
      <c r="AZ30" s="2"/>
      <c r="BA30" s="2"/>
      <c r="BB30" s="2"/>
      <c r="BC30" s="2"/>
    </row>
    <row r="31" spans="1:55" ht="14" customHeight="1">
      <c r="A31" s="22" t="s">
        <v>1727</v>
      </c>
      <c r="B31" s="21" t="s">
        <v>1753</v>
      </c>
      <c r="C31" s="21" t="s">
        <v>1733</v>
      </c>
      <c r="D31" s="21" t="s">
        <v>1730</v>
      </c>
      <c r="E31" s="18" t="s">
        <v>2239</v>
      </c>
      <c r="F31" s="5" t="s">
        <v>43</v>
      </c>
      <c r="G31" s="29">
        <v>152476488106875</v>
      </c>
      <c r="H31" s="5" t="s">
        <v>44</v>
      </c>
      <c r="I31" s="5" t="s">
        <v>45</v>
      </c>
      <c r="J31" s="5" t="s">
        <v>46</v>
      </c>
      <c r="K31" s="5"/>
      <c r="L31" s="5" t="s">
        <v>6</v>
      </c>
      <c r="M31" s="45">
        <v>276945</v>
      </c>
      <c r="N31" s="45">
        <v>0</v>
      </c>
      <c r="O31" s="45">
        <v>0</v>
      </c>
      <c r="P31" s="5" t="s">
        <v>7</v>
      </c>
      <c r="Q31" s="45">
        <v>279242</v>
      </c>
      <c r="R31" s="45">
        <v>35115</v>
      </c>
      <c r="S31" s="45">
        <v>24075</v>
      </c>
      <c r="T31" s="45">
        <f t="shared" si="0"/>
        <v>338432</v>
      </c>
      <c r="U31" s="45">
        <f t="shared" si="4"/>
        <v>2488.4705882352941</v>
      </c>
      <c r="V31" s="47">
        <f t="shared" si="1"/>
        <v>1.2220188123995739</v>
      </c>
      <c r="W31" s="45">
        <v>29</v>
      </c>
      <c r="X31" s="45">
        <v>100</v>
      </c>
      <c r="Y31" s="45">
        <v>5</v>
      </c>
      <c r="Z31" s="45">
        <v>2</v>
      </c>
      <c r="AA31" s="45">
        <v>0</v>
      </c>
      <c r="AB31" s="45">
        <v>0</v>
      </c>
      <c r="AC31" s="45">
        <v>0</v>
      </c>
      <c r="AD31" s="45">
        <v>0</v>
      </c>
      <c r="AE31" s="45">
        <v>136</v>
      </c>
      <c r="AF31" s="13">
        <f t="shared" si="2"/>
        <v>0.37260273972602742</v>
      </c>
      <c r="AG31" s="11"/>
      <c r="AH31" s="2"/>
      <c r="AI31" s="2"/>
      <c r="AJ31" s="2"/>
      <c r="AK31" s="2"/>
      <c r="AL31" s="2"/>
      <c r="AM31" s="2"/>
      <c r="AN31" s="2"/>
      <c r="AO31" s="2"/>
      <c r="AP31" s="2"/>
      <c r="AQ31" s="2"/>
      <c r="AR31" s="2"/>
      <c r="AS31" s="2"/>
      <c r="AT31" s="2"/>
      <c r="AU31" s="2"/>
      <c r="AV31" s="2"/>
      <c r="AW31" s="2"/>
      <c r="AX31" s="2"/>
      <c r="AY31" s="2"/>
      <c r="AZ31" s="2"/>
      <c r="BA31" s="2"/>
      <c r="BB31" s="2"/>
      <c r="BC31" s="2"/>
    </row>
    <row r="32" spans="1:55" ht="14" customHeight="1">
      <c r="A32" s="22" t="s">
        <v>1727</v>
      </c>
      <c r="B32" s="21" t="s">
        <v>1753</v>
      </c>
      <c r="C32" s="21" t="s">
        <v>1751</v>
      </c>
      <c r="D32" s="21" t="s">
        <v>1738</v>
      </c>
      <c r="E32" s="18" t="s">
        <v>2547</v>
      </c>
      <c r="F32" s="5" t="s">
        <v>1156</v>
      </c>
      <c r="G32" s="29">
        <v>120984458239110</v>
      </c>
      <c r="H32" s="5" t="s">
        <v>1157</v>
      </c>
      <c r="I32" s="5" t="s">
        <v>1158</v>
      </c>
      <c r="J32" s="5" t="s">
        <v>1159</v>
      </c>
      <c r="K32" s="5"/>
      <c r="L32" s="5" t="s">
        <v>13</v>
      </c>
      <c r="M32" s="45">
        <v>25832</v>
      </c>
      <c r="N32" s="45">
        <v>0</v>
      </c>
      <c r="O32" s="45">
        <v>0</v>
      </c>
      <c r="P32" s="5" t="s">
        <v>7</v>
      </c>
      <c r="Q32" s="45">
        <v>11540</v>
      </c>
      <c r="R32" s="45">
        <v>1060</v>
      </c>
      <c r="S32" s="45">
        <v>3145</v>
      </c>
      <c r="T32" s="45">
        <f t="shared" si="0"/>
        <v>15745</v>
      </c>
      <c r="U32" s="45">
        <f t="shared" si="4"/>
        <v>83.306878306878303</v>
      </c>
      <c r="V32" s="47">
        <f t="shared" si="1"/>
        <v>0.60951532982347478</v>
      </c>
      <c r="W32" s="45">
        <v>14</v>
      </c>
      <c r="X32" s="45">
        <v>157</v>
      </c>
      <c r="Y32" s="45">
        <v>4</v>
      </c>
      <c r="Z32" s="45">
        <v>14</v>
      </c>
      <c r="AA32" s="45">
        <v>0</v>
      </c>
      <c r="AB32" s="45">
        <v>0</v>
      </c>
      <c r="AC32" s="45">
        <v>0</v>
      </c>
      <c r="AD32" s="45">
        <v>0</v>
      </c>
      <c r="AE32" s="45">
        <v>189</v>
      </c>
      <c r="AF32" s="13">
        <f t="shared" si="2"/>
        <v>0.51780821917808217</v>
      </c>
      <c r="AG32" s="2"/>
      <c r="AH32" s="2"/>
      <c r="AI32" s="2"/>
      <c r="AJ32" s="2"/>
      <c r="AK32" s="2"/>
      <c r="AL32" s="2"/>
      <c r="AM32" s="2"/>
      <c r="AN32" s="2"/>
      <c r="AO32" s="2"/>
      <c r="AP32" s="2"/>
      <c r="AQ32" s="2"/>
      <c r="AR32" s="2"/>
      <c r="AS32" s="2"/>
      <c r="AT32" s="2"/>
      <c r="AU32" s="2"/>
      <c r="AV32" s="2"/>
      <c r="AW32" s="2"/>
      <c r="AX32" s="2"/>
      <c r="AY32" s="2"/>
      <c r="AZ32" s="2"/>
      <c r="BA32" s="2"/>
      <c r="BB32" s="2"/>
      <c r="BC32" s="2"/>
    </row>
    <row r="33" spans="1:55" ht="14" customHeight="1">
      <c r="A33" s="22" t="s">
        <v>1727</v>
      </c>
      <c r="B33" s="21" t="s">
        <v>1753</v>
      </c>
      <c r="C33" s="21" t="s">
        <v>1737</v>
      </c>
      <c r="D33" s="21" t="s">
        <v>1738</v>
      </c>
      <c r="E33" s="18" t="s">
        <v>2344</v>
      </c>
      <c r="F33" s="5" t="s">
        <v>391</v>
      </c>
      <c r="G33" s="29">
        <v>509872415814068</v>
      </c>
      <c r="H33" s="5" t="s">
        <v>392</v>
      </c>
      <c r="I33" s="5" t="s">
        <v>393</v>
      </c>
      <c r="J33" s="5" t="s">
        <v>394</v>
      </c>
      <c r="K33" s="5"/>
      <c r="L33" s="5" t="s">
        <v>13</v>
      </c>
      <c r="M33" s="45">
        <v>1537</v>
      </c>
      <c r="N33" s="45">
        <v>89</v>
      </c>
      <c r="O33" s="45">
        <v>89</v>
      </c>
      <c r="P33" s="5" t="s">
        <v>8</v>
      </c>
      <c r="Q33" s="45">
        <v>7642</v>
      </c>
      <c r="R33" s="45">
        <v>568</v>
      </c>
      <c r="S33" s="45">
        <v>1632</v>
      </c>
      <c r="T33" s="45">
        <f t="shared" si="0"/>
        <v>9842</v>
      </c>
      <c r="U33" s="45">
        <f t="shared" si="4"/>
        <v>22.017897091722595</v>
      </c>
      <c r="V33" s="47">
        <f t="shared" si="1"/>
        <v>6.4033832140533509</v>
      </c>
      <c r="W33" s="45">
        <v>9</v>
      </c>
      <c r="X33" s="45">
        <v>423</v>
      </c>
      <c r="Y33" s="45">
        <v>5</v>
      </c>
      <c r="Z33" s="45">
        <v>9</v>
      </c>
      <c r="AA33" s="45">
        <v>0</v>
      </c>
      <c r="AB33" s="45">
        <v>0</v>
      </c>
      <c r="AC33" s="45">
        <v>0</v>
      </c>
      <c r="AD33" s="45">
        <v>1</v>
      </c>
      <c r="AE33" s="45">
        <v>447</v>
      </c>
      <c r="AF33" s="13">
        <f t="shared" si="2"/>
        <v>1.2246575342465753</v>
      </c>
      <c r="AG33" s="2"/>
    </row>
    <row r="34" spans="1:55" ht="14" customHeight="1">
      <c r="A34" s="22" t="s">
        <v>1727</v>
      </c>
      <c r="B34" s="21" t="s">
        <v>1825</v>
      </c>
      <c r="C34" s="21" t="s">
        <v>1733</v>
      </c>
      <c r="D34" s="21" t="s">
        <v>1730</v>
      </c>
      <c r="E34" s="18" t="s">
        <v>2399</v>
      </c>
      <c r="F34" s="5" t="s">
        <v>600</v>
      </c>
      <c r="G34" s="29">
        <v>472991836045311</v>
      </c>
      <c r="H34" s="5" t="s">
        <v>601</v>
      </c>
      <c r="I34" s="5" t="s">
        <v>602</v>
      </c>
      <c r="J34" s="5" t="s">
        <v>603</v>
      </c>
      <c r="K34" s="5"/>
      <c r="L34" s="5" t="s">
        <v>6</v>
      </c>
      <c r="M34" s="45">
        <v>652197</v>
      </c>
      <c r="N34" s="45">
        <v>0</v>
      </c>
      <c r="O34" s="45">
        <v>0</v>
      </c>
      <c r="P34" s="5" t="s">
        <v>8</v>
      </c>
      <c r="Q34" s="45">
        <v>666541</v>
      </c>
      <c r="R34" s="45">
        <v>86318</v>
      </c>
      <c r="S34" s="45">
        <v>39865</v>
      </c>
      <c r="T34" s="45">
        <f t="shared" si="0"/>
        <v>792724</v>
      </c>
      <c r="U34" s="45">
        <f t="shared" si="4"/>
        <v>6551.4380165289258</v>
      </c>
      <c r="V34" s="47">
        <f t="shared" si="1"/>
        <v>1.2154671057977882</v>
      </c>
      <c r="W34" s="45">
        <v>12</v>
      </c>
      <c r="X34" s="45">
        <v>87</v>
      </c>
      <c r="Y34" s="45">
        <v>17</v>
      </c>
      <c r="Z34" s="45">
        <v>5</v>
      </c>
      <c r="AA34" s="45">
        <v>0</v>
      </c>
      <c r="AB34" s="45">
        <v>0</v>
      </c>
      <c r="AC34" s="45">
        <v>0</v>
      </c>
      <c r="AD34" s="45">
        <v>0</v>
      </c>
      <c r="AE34" s="45">
        <v>121</v>
      </c>
      <c r="AF34" s="13">
        <f t="shared" si="2"/>
        <v>0.33150684931506852</v>
      </c>
      <c r="AG34" s="2"/>
      <c r="AH34" s="2"/>
      <c r="AI34" s="2"/>
      <c r="AJ34" s="2"/>
      <c r="AK34" s="2"/>
      <c r="AL34" s="2"/>
      <c r="AM34" s="2"/>
      <c r="AN34" s="2"/>
      <c r="AO34" s="2"/>
      <c r="AP34" s="2"/>
      <c r="AQ34" s="2"/>
      <c r="AR34" s="2"/>
      <c r="AS34" s="2"/>
      <c r="AT34" s="2"/>
      <c r="AU34" s="2"/>
      <c r="AV34" s="2"/>
      <c r="AW34" s="2"/>
      <c r="AX34" s="2"/>
      <c r="AY34" s="2"/>
      <c r="AZ34" s="2"/>
      <c r="BA34" s="2"/>
      <c r="BB34" s="2"/>
      <c r="BC34" s="2"/>
    </row>
    <row r="35" spans="1:55" ht="14" customHeight="1">
      <c r="A35" s="22" t="s">
        <v>1727</v>
      </c>
      <c r="B35" s="21" t="s">
        <v>1825</v>
      </c>
      <c r="C35" s="21" t="s">
        <v>1751</v>
      </c>
      <c r="D35" s="21" t="s">
        <v>1738</v>
      </c>
      <c r="E35" s="18" t="s">
        <v>2331</v>
      </c>
      <c r="F35" s="5" t="s">
        <v>347</v>
      </c>
      <c r="G35" s="29">
        <v>582040878482949</v>
      </c>
      <c r="H35" s="5" t="s">
        <v>348</v>
      </c>
      <c r="I35" s="5" t="s">
        <v>349</v>
      </c>
      <c r="J35" s="5" t="s">
        <v>2051</v>
      </c>
      <c r="K35" s="5"/>
      <c r="L35" s="5" t="s">
        <v>13</v>
      </c>
      <c r="M35" s="45">
        <v>20976</v>
      </c>
      <c r="N35" s="45">
        <v>0</v>
      </c>
      <c r="O35" s="45">
        <v>0</v>
      </c>
      <c r="P35" s="5" t="s">
        <v>8</v>
      </c>
      <c r="Q35" s="45">
        <v>10581</v>
      </c>
      <c r="R35" s="45">
        <v>2440</v>
      </c>
      <c r="S35" s="45">
        <v>3844</v>
      </c>
      <c r="T35" s="45">
        <f t="shared" si="0"/>
        <v>16865</v>
      </c>
      <c r="U35" s="45">
        <f t="shared" si="4"/>
        <v>73.646288209606993</v>
      </c>
      <c r="V35" s="47">
        <f t="shared" si="1"/>
        <v>0.80401411136536993</v>
      </c>
      <c r="W35" s="45">
        <v>83</v>
      </c>
      <c r="X35" s="45">
        <v>50</v>
      </c>
      <c r="Y35" s="45">
        <v>26</v>
      </c>
      <c r="Z35" s="45">
        <v>70</v>
      </c>
      <c r="AA35" s="45">
        <v>0</v>
      </c>
      <c r="AB35" s="45">
        <v>0</v>
      </c>
      <c r="AC35" s="45">
        <v>0</v>
      </c>
      <c r="AD35" s="45">
        <v>0</v>
      </c>
      <c r="AE35" s="45">
        <v>229</v>
      </c>
      <c r="AF35" s="13">
        <f t="shared" si="2"/>
        <v>0.62739726027397258</v>
      </c>
      <c r="AG35" s="2"/>
      <c r="AH35" s="2"/>
      <c r="AI35" s="2"/>
      <c r="AJ35" s="2"/>
      <c r="AK35" s="2"/>
      <c r="AL35" s="2"/>
      <c r="AM35" s="2"/>
      <c r="AN35" s="2"/>
      <c r="AO35" s="2"/>
      <c r="AP35" s="2"/>
      <c r="AQ35" s="2"/>
      <c r="AR35" s="2"/>
      <c r="AS35" s="2"/>
      <c r="AT35" s="2"/>
      <c r="AU35" s="2"/>
      <c r="AV35" s="2"/>
      <c r="AW35" s="2"/>
      <c r="AX35" s="2"/>
      <c r="AY35" s="2"/>
      <c r="AZ35" s="2"/>
      <c r="BA35" s="2"/>
      <c r="BB35" s="2"/>
      <c r="BC35" s="2"/>
    </row>
    <row r="36" spans="1:55" ht="14" customHeight="1">
      <c r="A36" s="25" t="s">
        <v>1727</v>
      </c>
      <c r="B36" s="21" t="s">
        <v>1836</v>
      </c>
      <c r="C36" s="21" t="s">
        <v>1751</v>
      </c>
      <c r="D36" s="21" t="s">
        <v>1738</v>
      </c>
      <c r="E36" s="18" t="s">
        <v>2548</v>
      </c>
      <c r="F36" s="5" t="s">
        <v>1160</v>
      </c>
      <c r="G36" s="29">
        <v>489582157720938</v>
      </c>
      <c r="H36" s="5" t="s">
        <v>1161</v>
      </c>
      <c r="I36" s="5" t="s">
        <v>1162</v>
      </c>
      <c r="J36" s="5" t="s">
        <v>1163</v>
      </c>
      <c r="K36" s="5"/>
      <c r="L36" s="5" t="s">
        <v>13</v>
      </c>
      <c r="M36" s="45">
        <v>21210</v>
      </c>
      <c r="N36" s="45">
        <v>1365</v>
      </c>
      <c r="O36" s="45">
        <v>1365</v>
      </c>
      <c r="P36" s="5" t="s">
        <v>8</v>
      </c>
      <c r="Q36" s="45">
        <v>53688</v>
      </c>
      <c r="R36" s="45">
        <v>4595</v>
      </c>
      <c r="S36" s="45">
        <v>10633</v>
      </c>
      <c r="T36" s="45">
        <f t="shared" si="0"/>
        <v>68916</v>
      </c>
      <c r="U36" s="45">
        <f t="shared" si="4"/>
        <v>295.77682403433477</v>
      </c>
      <c r="V36" s="47">
        <f t="shared" si="1"/>
        <v>3.2492220650636492</v>
      </c>
      <c r="W36" s="45">
        <v>16</v>
      </c>
      <c r="X36" s="45">
        <v>97</v>
      </c>
      <c r="Y36" s="45">
        <v>12</v>
      </c>
      <c r="Z36" s="45">
        <v>108</v>
      </c>
      <c r="AA36" s="45">
        <v>0</v>
      </c>
      <c r="AB36" s="45">
        <v>0</v>
      </c>
      <c r="AC36" s="45">
        <v>0</v>
      </c>
      <c r="AD36" s="45">
        <v>0</v>
      </c>
      <c r="AE36" s="45">
        <v>233</v>
      </c>
      <c r="AF36" s="13">
        <f t="shared" si="2"/>
        <v>0.63835616438356169</v>
      </c>
      <c r="AG36" s="2"/>
      <c r="AH36" s="2"/>
      <c r="AI36" s="2"/>
      <c r="AJ36" s="2"/>
      <c r="AK36" s="2"/>
      <c r="AL36" s="2"/>
      <c r="AM36" s="2"/>
      <c r="AN36" s="2"/>
      <c r="AO36" s="2"/>
      <c r="AP36" s="2"/>
      <c r="AQ36" s="2"/>
      <c r="AR36" s="2"/>
      <c r="AS36" s="2"/>
      <c r="AT36" s="2"/>
      <c r="AU36" s="2"/>
      <c r="AV36" s="2"/>
      <c r="AW36" s="2"/>
      <c r="AX36" s="2"/>
      <c r="AY36" s="2"/>
      <c r="AZ36" s="2"/>
      <c r="BA36" s="2"/>
      <c r="BB36" s="2"/>
      <c r="BC36" s="2"/>
    </row>
    <row r="37" spans="1:55" ht="14" customHeight="1">
      <c r="A37" s="25" t="s">
        <v>1727</v>
      </c>
      <c r="B37" s="21" t="s">
        <v>1836</v>
      </c>
      <c r="C37" s="21" t="s">
        <v>1737</v>
      </c>
      <c r="D37" s="21" t="s">
        <v>1738</v>
      </c>
      <c r="E37" s="18" t="s">
        <v>2360</v>
      </c>
      <c r="F37" s="5" t="s">
        <v>450</v>
      </c>
      <c r="G37" s="29">
        <v>308078472732607</v>
      </c>
      <c r="H37" s="5" t="s">
        <v>451</v>
      </c>
      <c r="I37" s="5" t="s">
        <v>452</v>
      </c>
      <c r="J37" s="5" t="s">
        <v>453</v>
      </c>
      <c r="K37" s="5"/>
      <c r="L37" s="5" t="s">
        <v>13</v>
      </c>
      <c r="M37" s="45">
        <v>25692</v>
      </c>
      <c r="N37" s="45">
        <v>0</v>
      </c>
      <c r="O37" s="45">
        <v>0</v>
      </c>
      <c r="P37" s="5" t="s">
        <v>8</v>
      </c>
      <c r="Q37" s="45">
        <v>101074</v>
      </c>
      <c r="R37" s="45">
        <v>8392</v>
      </c>
      <c r="S37" s="45">
        <v>15091</v>
      </c>
      <c r="T37" s="45">
        <f t="shared" si="0"/>
        <v>124557</v>
      </c>
      <c r="U37" s="45">
        <f t="shared" si="4"/>
        <v>61.907057654075544</v>
      </c>
      <c r="V37" s="47">
        <f t="shared" si="1"/>
        <v>4.8480850070060724</v>
      </c>
      <c r="W37" s="45">
        <v>82</v>
      </c>
      <c r="X37" s="45">
        <v>685</v>
      </c>
      <c r="Y37" s="45">
        <v>113</v>
      </c>
      <c r="Z37" s="45">
        <v>1131</v>
      </c>
      <c r="AA37" s="45">
        <v>0</v>
      </c>
      <c r="AB37" s="45">
        <v>0</v>
      </c>
      <c r="AC37" s="45">
        <v>1</v>
      </c>
      <c r="AD37" s="45">
        <v>0</v>
      </c>
      <c r="AE37" s="45">
        <v>2012</v>
      </c>
      <c r="AF37" s="13">
        <f t="shared" si="2"/>
        <v>5.5123287671232877</v>
      </c>
      <c r="AG37" s="2"/>
      <c r="AH37" s="2"/>
      <c r="AI37" s="2"/>
      <c r="AJ37" s="2"/>
      <c r="AK37" s="2"/>
      <c r="AL37" s="2"/>
      <c r="AM37" s="2"/>
      <c r="AN37" s="2"/>
      <c r="AO37" s="2"/>
      <c r="AP37" s="2"/>
      <c r="AQ37" s="2"/>
      <c r="AR37" s="2"/>
      <c r="AS37" s="2"/>
      <c r="AT37" s="2"/>
      <c r="AU37" s="2"/>
      <c r="AV37" s="2"/>
      <c r="AW37" s="2"/>
      <c r="AX37" s="2"/>
      <c r="AY37" s="2"/>
      <c r="AZ37" s="2"/>
      <c r="BA37" s="2"/>
      <c r="BB37" s="2"/>
      <c r="BC37" s="2"/>
    </row>
    <row r="38" spans="1:55" ht="14" customHeight="1">
      <c r="A38" s="23" t="s">
        <v>1727</v>
      </c>
      <c r="B38" s="8" t="s">
        <v>1836</v>
      </c>
      <c r="C38" s="8" t="s">
        <v>1768</v>
      </c>
      <c r="D38" s="8" t="s">
        <v>1738</v>
      </c>
      <c r="E38" s="18" t="s">
        <v>2710</v>
      </c>
      <c r="F38" s="5"/>
      <c r="G38" s="29">
        <v>898481620186007</v>
      </c>
      <c r="H38" s="5" t="s">
        <v>1621</v>
      </c>
      <c r="I38" s="5"/>
      <c r="J38" s="5"/>
      <c r="K38" s="5"/>
      <c r="L38" s="5" t="s">
        <v>13</v>
      </c>
      <c r="M38" s="45">
        <v>2383</v>
      </c>
      <c r="N38" s="45">
        <v>0</v>
      </c>
      <c r="O38" s="45">
        <v>0</v>
      </c>
      <c r="P38" s="5" t="s">
        <v>8</v>
      </c>
      <c r="Q38" s="45">
        <v>195</v>
      </c>
      <c r="R38" s="45">
        <v>12</v>
      </c>
      <c r="S38" s="45">
        <v>26</v>
      </c>
      <c r="T38" s="45">
        <f t="shared" si="0"/>
        <v>233</v>
      </c>
      <c r="U38" s="45">
        <f t="shared" si="4"/>
        <v>8.6296296296296298</v>
      </c>
      <c r="V38" s="47">
        <f t="shared" si="1"/>
        <v>9.7775912715065041E-2</v>
      </c>
      <c r="W38" s="45">
        <v>8</v>
      </c>
      <c r="X38" s="45">
        <v>13</v>
      </c>
      <c r="Y38" s="45">
        <v>0</v>
      </c>
      <c r="Z38" s="45">
        <v>6</v>
      </c>
      <c r="AA38" s="45">
        <v>0</v>
      </c>
      <c r="AB38" s="45">
        <v>0</v>
      </c>
      <c r="AC38" s="45">
        <v>0</v>
      </c>
      <c r="AD38" s="45">
        <v>0</v>
      </c>
      <c r="AE38" s="45">
        <v>27</v>
      </c>
      <c r="AF38" s="13">
        <f t="shared" si="2"/>
        <v>7.3972602739726029E-2</v>
      </c>
      <c r="AG38" s="2"/>
      <c r="AH38" s="2"/>
      <c r="AI38" s="2"/>
      <c r="AJ38" s="2"/>
      <c r="AK38" s="2"/>
      <c r="AL38" s="2"/>
      <c r="AM38" s="2"/>
      <c r="AN38" s="2"/>
      <c r="AO38" s="2"/>
      <c r="AP38" s="2"/>
      <c r="AQ38" s="2"/>
      <c r="AR38" s="2"/>
      <c r="AS38" s="2"/>
      <c r="AT38" s="2"/>
      <c r="AU38" s="2"/>
      <c r="AV38" s="2"/>
      <c r="AW38" s="2"/>
      <c r="AX38" s="2"/>
      <c r="AY38" s="2"/>
      <c r="AZ38" s="2"/>
      <c r="BA38" s="2"/>
      <c r="BB38" s="2"/>
      <c r="BC38" s="2"/>
    </row>
    <row r="39" spans="1:55" ht="14" customHeight="1">
      <c r="A39" s="23" t="s">
        <v>1727</v>
      </c>
      <c r="B39" s="8" t="s">
        <v>1859</v>
      </c>
      <c r="C39" s="8" t="s">
        <v>1733</v>
      </c>
      <c r="D39" s="8" t="s">
        <v>1730</v>
      </c>
      <c r="E39" s="18" t="s">
        <v>2733</v>
      </c>
      <c r="F39" s="5"/>
      <c r="G39" s="29">
        <v>580510255379054</v>
      </c>
      <c r="H39" s="5" t="s">
        <v>614</v>
      </c>
      <c r="I39" s="5" t="s">
        <v>615</v>
      </c>
      <c r="J39" s="5" t="s">
        <v>2080</v>
      </c>
      <c r="K39" s="5"/>
      <c r="L39" s="5" t="s">
        <v>6</v>
      </c>
      <c r="M39" s="45">
        <v>4877</v>
      </c>
      <c r="N39" s="45">
        <v>0</v>
      </c>
      <c r="O39" s="45">
        <v>0</v>
      </c>
      <c r="P39" s="5" t="s">
        <v>8</v>
      </c>
      <c r="Q39" s="45">
        <v>363</v>
      </c>
      <c r="R39" s="45">
        <v>106</v>
      </c>
      <c r="S39" s="45">
        <v>13</v>
      </c>
      <c r="T39" s="45">
        <f t="shared" si="0"/>
        <v>482</v>
      </c>
      <c r="U39" s="45">
        <f t="shared" si="4"/>
        <v>80.333333333333329</v>
      </c>
      <c r="V39" s="47">
        <f t="shared" si="1"/>
        <v>9.8831248718474471E-2</v>
      </c>
      <c r="W39" s="45">
        <v>4</v>
      </c>
      <c r="X39" s="45">
        <v>2</v>
      </c>
      <c r="Y39" s="45">
        <v>0</v>
      </c>
      <c r="Z39" s="45">
        <v>0</v>
      </c>
      <c r="AA39" s="45">
        <v>0</v>
      </c>
      <c r="AB39" s="45">
        <v>0</v>
      </c>
      <c r="AC39" s="45">
        <v>0</v>
      </c>
      <c r="AD39" s="45">
        <v>0</v>
      </c>
      <c r="AE39" s="45">
        <v>6</v>
      </c>
      <c r="AF39" s="13">
        <f t="shared" si="2"/>
        <v>1.643835616438356E-2</v>
      </c>
      <c r="AG39" s="2"/>
      <c r="AH39" s="2"/>
      <c r="AI39" s="2"/>
      <c r="AJ39" s="2"/>
      <c r="AK39" s="2"/>
      <c r="AL39" s="2"/>
      <c r="AM39" s="2"/>
      <c r="AN39" s="2"/>
      <c r="AO39" s="2"/>
      <c r="AP39" s="2"/>
      <c r="AQ39" s="2"/>
      <c r="AR39" s="2"/>
      <c r="AS39" s="2"/>
      <c r="AT39" s="2"/>
      <c r="AU39" s="2"/>
      <c r="AV39" s="2"/>
      <c r="AW39" s="2"/>
      <c r="AX39" s="2"/>
      <c r="AY39" s="2"/>
      <c r="AZ39" s="2"/>
      <c r="BA39" s="2"/>
      <c r="BB39" s="2"/>
      <c r="BC39" s="2"/>
    </row>
    <row r="40" spans="1:55" ht="14" customHeight="1">
      <c r="A40" s="22" t="s">
        <v>1727</v>
      </c>
      <c r="B40" s="21" t="s">
        <v>1744</v>
      </c>
      <c r="C40" s="21" t="s">
        <v>1733</v>
      </c>
      <c r="D40" s="21" t="s">
        <v>1730</v>
      </c>
      <c r="E40" s="18" t="s">
        <v>2233</v>
      </c>
      <c r="F40" s="5" t="s">
        <v>23</v>
      </c>
      <c r="G40" s="29">
        <v>191185443558</v>
      </c>
      <c r="H40" s="5" t="s">
        <v>24</v>
      </c>
      <c r="I40" s="5" t="s">
        <v>25</v>
      </c>
      <c r="J40" s="5" t="s">
        <v>26</v>
      </c>
      <c r="K40" s="5" t="s">
        <v>1998</v>
      </c>
      <c r="L40" s="5" t="s">
        <v>9</v>
      </c>
      <c r="M40" s="45">
        <v>58225</v>
      </c>
      <c r="N40" s="45">
        <v>0</v>
      </c>
      <c r="O40" s="45">
        <v>0</v>
      </c>
      <c r="P40" s="5" t="s">
        <v>8</v>
      </c>
      <c r="Q40" s="45">
        <v>31774</v>
      </c>
      <c r="R40" s="45">
        <v>1605</v>
      </c>
      <c r="S40" s="45">
        <v>1250</v>
      </c>
      <c r="T40" s="45">
        <f t="shared" si="0"/>
        <v>34629</v>
      </c>
      <c r="U40" s="45">
        <f t="shared" si="4"/>
        <v>125.014440433213</v>
      </c>
      <c r="V40" s="47">
        <f t="shared" si="1"/>
        <v>0.59474452554744528</v>
      </c>
      <c r="W40" s="45">
        <v>17</v>
      </c>
      <c r="X40" s="45">
        <v>48</v>
      </c>
      <c r="Y40" s="45">
        <v>0</v>
      </c>
      <c r="Z40" s="45">
        <v>212</v>
      </c>
      <c r="AA40" s="45">
        <v>0</v>
      </c>
      <c r="AB40" s="45">
        <v>0</v>
      </c>
      <c r="AC40" s="45">
        <v>0</v>
      </c>
      <c r="AD40" s="45">
        <v>0</v>
      </c>
      <c r="AE40" s="45">
        <v>277</v>
      </c>
      <c r="AF40" s="13">
        <f t="shared" si="2"/>
        <v>0.75890410958904109</v>
      </c>
      <c r="AG40" s="2"/>
      <c r="AH40" s="2"/>
      <c r="AI40" s="2"/>
      <c r="AJ40" s="2"/>
      <c r="AK40" s="2"/>
      <c r="AL40" s="2"/>
      <c r="AM40" s="2"/>
      <c r="AN40" s="2"/>
      <c r="AO40" s="2"/>
      <c r="AP40" s="2"/>
      <c r="AQ40" s="2"/>
      <c r="AR40" s="2"/>
      <c r="AS40" s="2"/>
      <c r="AT40" s="2"/>
      <c r="AU40" s="2"/>
      <c r="AV40" s="2"/>
      <c r="AW40" s="2"/>
      <c r="AX40" s="2"/>
      <c r="AY40" s="2"/>
      <c r="AZ40" s="2"/>
      <c r="BA40" s="2"/>
      <c r="BB40" s="2"/>
      <c r="BC40" s="2"/>
    </row>
    <row r="41" spans="1:55" ht="14" customHeight="1">
      <c r="A41" s="22" t="s">
        <v>1727</v>
      </c>
      <c r="B41" s="21" t="s">
        <v>1744</v>
      </c>
      <c r="C41" s="21" t="s">
        <v>1751</v>
      </c>
      <c r="D41" s="21" t="s">
        <v>1738</v>
      </c>
      <c r="E41" s="18" t="s">
        <v>2546</v>
      </c>
      <c r="F41" s="5" t="s">
        <v>1153</v>
      </c>
      <c r="G41" s="29">
        <v>184048778364022</v>
      </c>
      <c r="H41" s="5" t="s">
        <v>1154</v>
      </c>
      <c r="I41" s="5" t="s">
        <v>1155</v>
      </c>
      <c r="J41" s="5" t="s">
        <v>2165</v>
      </c>
      <c r="K41" s="5"/>
      <c r="L41" s="5" t="s">
        <v>13</v>
      </c>
      <c r="M41" s="45">
        <v>309370</v>
      </c>
      <c r="N41" s="45">
        <v>11229</v>
      </c>
      <c r="O41" s="45">
        <v>11229</v>
      </c>
      <c r="P41" s="5" t="s">
        <v>8</v>
      </c>
      <c r="Q41" s="45">
        <v>1703566</v>
      </c>
      <c r="R41" s="45">
        <v>32510</v>
      </c>
      <c r="S41" s="45">
        <v>115808</v>
      </c>
      <c r="T41" s="45">
        <f t="shared" si="0"/>
        <v>1851884</v>
      </c>
      <c r="U41" s="45">
        <f t="shared" si="4"/>
        <v>399.71595078782644</v>
      </c>
      <c r="V41" s="47">
        <f t="shared" si="1"/>
        <v>5.9859844199502215</v>
      </c>
      <c r="W41" s="45">
        <v>2529</v>
      </c>
      <c r="X41" s="45">
        <v>1595</v>
      </c>
      <c r="Y41" s="45">
        <v>8</v>
      </c>
      <c r="Z41" s="45">
        <v>501</v>
      </c>
      <c r="AA41" s="45">
        <v>0</v>
      </c>
      <c r="AB41" s="45">
        <v>0</v>
      </c>
      <c r="AC41" s="45">
        <v>0</v>
      </c>
      <c r="AD41" s="45">
        <v>0</v>
      </c>
      <c r="AE41" s="45">
        <v>4633</v>
      </c>
      <c r="AF41" s="13">
        <f t="shared" si="2"/>
        <v>12.693150684931506</v>
      </c>
      <c r="AG41" s="2"/>
    </row>
    <row r="42" spans="1:55" ht="14" customHeight="1">
      <c r="A42" s="22" t="s">
        <v>1727</v>
      </c>
      <c r="B42" s="21" t="s">
        <v>1744</v>
      </c>
      <c r="C42" s="21" t="s">
        <v>1737</v>
      </c>
      <c r="D42" s="21" t="s">
        <v>1738</v>
      </c>
      <c r="E42" s="18" t="s">
        <v>2357</v>
      </c>
      <c r="F42" s="5" t="s">
        <v>441</v>
      </c>
      <c r="G42" s="29">
        <v>244922065530890</v>
      </c>
      <c r="H42" s="5" t="s">
        <v>442</v>
      </c>
      <c r="I42" s="5" t="s">
        <v>443</v>
      </c>
      <c r="J42" s="5" t="s">
        <v>2058</v>
      </c>
      <c r="K42" s="5"/>
      <c r="L42" s="5" t="s">
        <v>13</v>
      </c>
      <c r="M42" s="45">
        <v>38253</v>
      </c>
      <c r="N42" s="45">
        <v>0</v>
      </c>
      <c r="O42" s="45">
        <v>0</v>
      </c>
      <c r="P42" s="5" t="s">
        <v>8</v>
      </c>
      <c r="Q42" s="45">
        <v>53871</v>
      </c>
      <c r="R42" s="45">
        <v>1626</v>
      </c>
      <c r="S42" s="45">
        <v>3342</v>
      </c>
      <c r="T42" s="45">
        <f t="shared" si="0"/>
        <v>58839</v>
      </c>
      <c r="U42" s="45">
        <f t="shared" si="4"/>
        <v>28.438376027066216</v>
      </c>
      <c r="V42" s="47">
        <f t="shared" si="1"/>
        <v>1.5381538702846835</v>
      </c>
      <c r="W42" s="45">
        <v>1388</v>
      </c>
      <c r="X42" s="45">
        <v>178</v>
      </c>
      <c r="Y42" s="45">
        <v>8</v>
      </c>
      <c r="Z42" s="45">
        <v>495</v>
      </c>
      <c r="AA42" s="45">
        <v>0</v>
      </c>
      <c r="AB42" s="45">
        <v>0</v>
      </c>
      <c r="AC42" s="45">
        <v>0</v>
      </c>
      <c r="AD42" s="45">
        <v>0</v>
      </c>
      <c r="AE42" s="45">
        <v>2069</v>
      </c>
      <c r="AF42" s="13">
        <f t="shared" si="2"/>
        <v>5.6684931506849319</v>
      </c>
      <c r="AG42" s="2"/>
      <c r="AH42" s="2"/>
      <c r="AI42" s="2"/>
      <c r="AJ42" s="2"/>
      <c r="AK42" s="2"/>
      <c r="AL42" s="2"/>
      <c r="AM42" s="2"/>
      <c r="AN42" s="2"/>
      <c r="AO42" s="2"/>
      <c r="AP42" s="2"/>
      <c r="AQ42" s="2"/>
      <c r="AR42" s="2"/>
      <c r="AS42" s="2"/>
      <c r="AT42" s="2"/>
      <c r="AU42" s="2"/>
      <c r="AV42" s="2"/>
      <c r="AW42" s="2"/>
      <c r="AX42" s="2"/>
      <c r="AY42" s="2"/>
      <c r="AZ42" s="2"/>
      <c r="BA42" s="2"/>
      <c r="BB42" s="2"/>
      <c r="BC42" s="2"/>
    </row>
    <row r="43" spans="1:55" ht="14" customHeight="1">
      <c r="A43" s="22" t="s">
        <v>1727</v>
      </c>
      <c r="B43" s="21" t="s">
        <v>1754</v>
      </c>
      <c r="C43" s="21" t="s">
        <v>1733</v>
      </c>
      <c r="D43" s="21" t="s">
        <v>1730</v>
      </c>
      <c r="E43" s="16" t="s">
        <v>2496</v>
      </c>
      <c r="F43" s="5" t="s">
        <v>963</v>
      </c>
      <c r="G43" s="29">
        <v>148874415141120</v>
      </c>
      <c r="H43" s="5" t="s">
        <v>964</v>
      </c>
      <c r="I43" s="5" t="s">
        <v>965</v>
      </c>
      <c r="J43" s="5" t="s">
        <v>966</v>
      </c>
      <c r="K43" s="5"/>
      <c r="L43" s="5" t="s">
        <v>6</v>
      </c>
      <c r="M43" s="45">
        <v>2016417</v>
      </c>
      <c r="N43" s="45">
        <v>0</v>
      </c>
      <c r="O43" s="45">
        <v>0</v>
      </c>
      <c r="P43" s="5" t="s">
        <v>7</v>
      </c>
      <c r="Q43" s="45">
        <v>4620910</v>
      </c>
      <c r="R43" s="45">
        <v>520674</v>
      </c>
      <c r="S43" s="45">
        <v>257055</v>
      </c>
      <c r="T43" s="45">
        <f t="shared" si="0"/>
        <v>5398639</v>
      </c>
      <c r="U43" s="45">
        <f t="shared" si="4"/>
        <v>7075.5425950196595</v>
      </c>
      <c r="V43" s="47">
        <f t="shared" si="1"/>
        <v>2.6773425338112107</v>
      </c>
      <c r="W43" s="45">
        <v>45</v>
      </c>
      <c r="X43" s="45">
        <v>640</v>
      </c>
      <c r="Y43" s="45">
        <v>18</v>
      </c>
      <c r="Z43" s="45">
        <v>60</v>
      </c>
      <c r="AA43" s="45">
        <v>0</v>
      </c>
      <c r="AB43" s="45">
        <v>0</v>
      </c>
      <c r="AC43" s="45">
        <v>0</v>
      </c>
      <c r="AD43" s="45">
        <v>0</v>
      </c>
      <c r="AE43" s="45">
        <v>763</v>
      </c>
      <c r="AF43" s="13">
        <f t="shared" si="2"/>
        <v>2.0904109589041098</v>
      </c>
      <c r="AG43" s="2"/>
      <c r="AH43" s="2"/>
      <c r="AI43" s="2"/>
      <c r="AJ43" s="2"/>
      <c r="AK43" s="2"/>
      <c r="AL43" s="2"/>
      <c r="AM43" s="2"/>
      <c r="AN43" s="2"/>
      <c r="AO43" s="2"/>
      <c r="AP43" s="2"/>
      <c r="AQ43" s="2"/>
      <c r="AR43" s="2"/>
      <c r="AS43" s="2"/>
      <c r="AT43" s="2"/>
      <c r="AU43" s="2"/>
      <c r="AV43" s="2"/>
      <c r="AW43" s="2"/>
      <c r="AX43" s="2"/>
      <c r="AY43" s="2"/>
      <c r="AZ43" s="2"/>
      <c r="BA43" s="2"/>
      <c r="BB43" s="2"/>
      <c r="BC43" s="2"/>
    </row>
    <row r="44" spans="1:55" ht="14" customHeight="1">
      <c r="A44" s="22" t="s">
        <v>1727</v>
      </c>
      <c r="B44" s="21" t="s">
        <v>1754</v>
      </c>
      <c r="C44" s="21" t="s">
        <v>1751</v>
      </c>
      <c r="D44" s="21" t="s">
        <v>1738</v>
      </c>
      <c r="E44" s="18" t="s">
        <v>2615</v>
      </c>
      <c r="F44" s="5" t="s">
        <v>1412</v>
      </c>
      <c r="G44" s="29">
        <v>623565507658977</v>
      </c>
      <c r="H44" s="5" t="s">
        <v>1413</v>
      </c>
      <c r="I44" s="5"/>
      <c r="J44" s="5" t="s">
        <v>1414</v>
      </c>
      <c r="K44" s="5"/>
      <c r="L44" s="5" t="s">
        <v>13</v>
      </c>
      <c r="M44" s="45">
        <v>129591</v>
      </c>
      <c r="N44" s="45">
        <v>0</v>
      </c>
      <c r="O44" s="45">
        <v>0</v>
      </c>
      <c r="P44" s="5" t="s">
        <v>8</v>
      </c>
      <c r="Q44" s="45">
        <v>53892</v>
      </c>
      <c r="R44" s="45">
        <v>4872</v>
      </c>
      <c r="S44" s="45">
        <v>5630</v>
      </c>
      <c r="T44" s="45">
        <f t="shared" si="0"/>
        <v>64394</v>
      </c>
      <c r="U44" s="45">
        <f t="shared" si="4"/>
        <v>61.857829010566761</v>
      </c>
      <c r="V44" s="47">
        <f t="shared" si="1"/>
        <v>0.4969017910194381</v>
      </c>
      <c r="W44" s="45">
        <v>76</v>
      </c>
      <c r="X44" s="45">
        <v>822</v>
      </c>
      <c r="Y44" s="45">
        <v>43</v>
      </c>
      <c r="Z44" s="45">
        <v>100</v>
      </c>
      <c r="AA44" s="45">
        <v>0</v>
      </c>
      <c r="AB44" s="45">
        <v>0</v>
      </c>
      <c r="AC44" s="45">
        <v>0</v>
      </c>
      <c r="AD44" s="45">
        <v>0</v>
      </c>
      <c r="AE44" s="45">
        <v>1041</v>
      </c>
      <c r="AF44" s="13">
        <f t="shared" si="2"/>
        <v>2.8520547945205479</v>
      </c>
      <c r="AG44" s="2"/>
      <c r="AH44" s="2"/>
      <c r="AI44" s="2"/>
      <c r="AJ44" s="2"/>
      <c r="AK44" s="2"/>
      <c r="AL44" s="2"/>
      <c r="AM44" s="2"/>
      <c r="AN44" s="2"/>
      <c r="AO44" s="2"/>
      <c r="AP44" s="2"/>
      <c r="AQ44" s="2"/>
      <c r="AR44" s="2"/>
      <c r="AS44" s="2"/>
      <c r="AT44" s="2"/>
      <c r="AU44" s="2"/>
      <c r="AV44" s="2"/>
      <c r="AW44" s="2"/>
      <c r="AX44" s="2"/>
      <c r="AY44" s="2"/>
      <c r="AZ44" s="2"/>
      <c r="BA44" s="2"/>
      <c r="BB44" s="2"/>
      <c r="BC44" s="2"/>
    </row>
    <row r="45" spans="1:55" ht="14" customHeight="1">
      <c r="A45" s="22" t="s">
        <v>1727</v>
      </c>
      <c r="B45" s="21" t="s">
        <v>1754</v>
      </c>
      <c r="C45" s="21" t="s">
        <v>1737</v>
      </c>
      <c r="D45" s="21" t="s">
        <v>1738</v>
      </c>
      <c r="E45" s="18" t="s">
        <v>2720</v>
      </c>
      <c r="F45" s="5"/>
      <c r="G45" s="29">
        <v>280212665505125</v>
      </c>
      <c r="H45" s="5" t="s">
        <v>465</v>
      </c>
      <c r="I45" s="5"/>
      <c r="J45" s="5" t="s">
        <v>466</v>
      </c>
      <c r="K45" s="5"/>
      <c r="L45" s="5" t="s">
        <v>13</v>
      </c>
      <c r="M45" s="45">
        <v>136</v>
      </c>
      <c r="N45" s="45">
        <v>4</v>
      </c>
      <c r="O45" s="45">
        <v>4</v>
      </c>
      <c r="P45" s="5" t="s">
        <v>8</v>
      </c>
      <c r="Q45" s="45">
        <v>12</v>
      </c>
      <c r="R45" s="45">
        <v>1</v>
      </c>
      <c r="S45" s="45">
        <v>5</v>
      </c>
      <c r="T45" s="45">
        <f t="shared" si="0"/>
        <v>18</v>
      </c>
      <c r="U45" s="45">
        <f t="shared" si="4"/>
        <v>1.0588235294117647</v>
      </c>
      <c r="V45" s="47">
        <f t="shared" si="1"/>
        <v>0.13235294117647059</v>
      </c>
      <c r="W45" s="45">
        <v>7</v>
      </c>
      <c r="X45" s="45">
        <v>9</v>
      </c>
      <c r="Y45" s="45">
        <v>0</v>
      </c>
      <c r="Z45" s="45">
        <v>1</v>
      </c>
      <c r="AA45" s="45">
        <v>0</v>
      </c>
      <c r="AB45" s="45">
        <v>0</v>
      </c>
      <c r="AC45" s="45">
        <v>0</v>
      </c>
      <c r="AD45" s="45">
        <v>0</v>
      </c>
      <c r="AE45" s="45">
        <v>17</v>
      </c>
      <c r="AF45" s="13">
        <f t="shared" si="2"/>
        <v>4.6575342465753428E-2</v>
      </c>
      <c r="AG45" s="2"/>
      <c r="AH45" s="2"/>
      <c r="AI45" s="2"/>
      <c r="AJ45" s="2"/>
      <c r="AK45" s="2"/>
      <c r="AL45" s="2"/>
      <c r="AM45" s="2"/>
      <c r="AN45" s="2"/>
      <c r="AO45" s="2"/>
      <c r="AP45" s="2"/>
      <c r="AQ45" s="2"/>
      <c r="AR45" s="2"/>
      <c r="AS45" s="2"/>
      <c r="AT45" s="2"/>
      <c r="AU45" s="2"/>
      <c r="AV45" s="2"/>
      <c r="AW45" s="2"/>
      <c r="AX45" s="2"/>
      <c r="AY45" s="2"/>
      <c r="AZ45" s="2"/>
      <c r="BA45" s="2"/>
      <c r="BB45" s="2"/>
      <c r="BC45" s="2"/>
    </row>
    <row r="46" spans="1:55" ht="14" customHeight="1">
      <c r="A46" s="30" t="s">
        <v>1727</v>
      </c>
      <c r="B46" s="31" t="s">
        <v>1754</v>
      </c>
      <c r="C46" s="32" t="s">
        <v>1751</v>
      </c>
      <c r="D46" s="32" t="s">
        <v>1738</v>
      </c>
      <c r="E46" s="18" t="s">
        <v>2564</v>
      </c>
      <c r="F46" s="5" t="s">
        <v>1215</v>
      </c>
      <c r="G46" s="29">
        <v>147569985444848</v>
      </c>
      <c r="H46" s="5" t="s">
        <v>1216</v>
      </c>
      <c r="I46" s="5"/>
      <c r="J46" s="5" t="s">
        <v>1217</v>
      </c>
      <c r="K46" s="5"/>
      <c r="L46" s="5" t="s">
        <v>13</v>
      </c>
      <c r="M46" s="45">
        <v>21538</v>
      </c>
      <c r="N46" s="45">
        <v>0</v>
      </c>
      <c r="O46" s="45">
        <v>0</v>
      </c>
      <c r="P46" s="5" t="s">
        <v>8</v>
      </c>
      <c r="Q46" s="45">
        <v>18831</v>
      </c>
      <c r="R46" s="45">
        <v>1415</v>
      </c>
      <c r="S46" s="45">
        <v>3495</v>
      </c>
      <c r="T46" s="45">
        <f t="shared" si="0"/>
        <v>23741</v>
      </c>
      <c r="U46" s="45">
        <f t="shared" si="4"/>
        <v>23.505940594059407</v>
      </c>
      <c r="V46" s="47">
        <f t="shared" si="1"/>
        <v>1.1022843346643143</v>
      </c>
      <c r="W46" s="45">
        <v>131</v>
      </c>
      <c r="X46" s="45">
        <v>744</v>
      </c>
      <c r="Y46" s="45">
        <v>45</v>
      </c>
      <c r="Z46" s="45">
        <v>90</v>
      </c>
      <c r="AA46" s="45">
        <v>0</v>
      </c>
      <c r="AB46" s="45">
        <v>0</v>
      </c>
      <c r="AC46" s="45">
        <v>0</v>
      </c>
      <c r="AD46" s="45">
        <v>0</v>
      </c>
      <c r="AE46" s="45">
        <v>1010</v>
      </c>
      <c r="AF46" s="13">
        <f t="shared" si="2"/>
        <v>2.7671232876712328</v>
      </c>
      <c r="AG46" s="2"/>
      <c r="AH46" s="2"/>
      <c r="AI46" s="2"/>
      <c r="AJ46" s="2"/>
      <c r="AK46" s="2"/>
      <c r="AL46" s="2"/>
      <c r="AM46" s="2"/>
      <c r="AN46" s="2"/>
      <c r="AO46" s="2"/>
      <c r="AP46" s="2"/>
      <c r="AQ46" s="2"/>
      <c r="AR46" s="2"/>
      <c r="AS46" s="2"/>
      <c r="AT46" s="2"/>
      <c r="AU46" s="2"/>
      <c r="AV46" s="2"/>
      <c r="AW46" s="2"/>
      <c r="AX46" s="2"/>
      <c r="AY46" s="2"/>
      <c r="AZ46" s="2"/>
      <c r="BA46" s="2"/>
      <c r="BB46" s="2"/>
      <c r="BC46" s="2"/>
    </row>
    <row r="47" spans="1:55" ht="14" customHeight="1">
      <c r="A47" s="22" t="s">
        <v>1727</v>
      </c>
      <c r="B47" s="21" t="s">
        <v>1754</v>
      </c>
      <c r="C47" s="21" t="s">
        <v>1729</v>
      </c>
      <c r="D47" s="21" t="s">
        <v>1730</v>
      </c>
      <c r="E47" s="18" t="s">
        <v>2696</v>
      </c>
      <c r="F47" s="5"/>
      <c r="G47" s="29">
        <v>243558335851543</v>
      </c>
      <c r="H47" s="5" t="s">
        <v>50</v>
      </c>
      <c r="I47" s="5" t="s">
        <v>51</v>
      </c>
      <c r="J47" s="5" t="s">
        <v>2004</v>
      </c>
      <c r="K47" s="5" t="s">
        <v>52</v>
      </c>
      <c r="L47" s="5" t="s">
        <v>53</v>
      </c>
      <c r="M47" s="45">
        <v>43144</v>
      </c>
      <c r="N47" s="45">
        <v>0</v>
      </c>
      <c r="O47" s="45">
        <v>0</v>
      </c>
      <c r="P47" s="5" t="s">
        <v>8</v>
      </c>
      <c r="Q47" s="45">
        <v>10450</v>
      </c>
      <c r="R47" s="45">
        <v>1012</v>
      </c>
      <c r="S47" s="45">
        <v>663</v>
      </c>
      <c r="T47" s="45">
        <f t="shared" si="0"/>
        <v>12125</v>
      </c>
      <c r="U47" s="45">
        <f t="shared" si="4"/>
        <v>78.733766233766232</v>
      </c>
      <c r="V47" s="47">
        <f t="shared" si="1"/>
        <v>0.28103560170591507</v>
      </c>
      <c r="W47" s="45">
        <v>21</v>
      </c>
      <c r="X47" s="45">
        <v>119</v>
      </c>
      <c r="Y47" s="45">
        <v>4</v>
      </c>
      <c r="Z47" s="45">
        <v>10</v>
      </c>
      <c r="AA47" s="45">
        <v>0</v>
      </c>
      <c r="AB47" s="45">
        <v>0</v>
      </c>
      <c r="AC47" s="45">
        <v>0</v>
      </c>
      <c r="AD47" s="45">
        <v>0</v>
      </c>
      <c r="AE47" s="45">
        <v>154</v>
      </c>
      <c r="AF47" s="13">
        <f t="shared" si="2"/>
        <v>0.42191780821917807</v>
      </c>
      <c r="AG47" s="2"/>
    </row>
    <row r="48" spans="1:55" ht="14" customHeight="1">
      <c r="A48" s="22" t="s">
        <v>1727</v>
      </c>
      <c r="B48" s="21" t="s">
        <v>1754</v>
      </c>
      <c r="C48" s="21" t="s">
        <v>1768</v>
      </c>
      <c r="D48" s="21" t="s">
        <v>1738</v>
      </c>
      <c r="E48" s="18" t="s">
        <v>2336</v>
      </c>
      <c r="F48" s="5" t="s">
        <v>365</v>
      </c>
      <c r="G48" s="29">
        <v>654796897864059</v>
      </c>
      <c r="H48" s="5" t="s">
        <v>366</v>
      </c>
      <c r="I48" s="5" t="s">
        <v>367</v>
      </c>
      <c r="J48" s="5" t="s">
        <v>368</v>
      </c>
      <c r="K48" s="5"/>
      <c r="L48" s="5" t="s">
        <v>13</v>
      </c>
      <c r="M48" s="45">
        <v>10103</v>
      </c>
      <c r="N48" s="45">
        <v>737</v>
      </c>
      <c r="O48" s="45">
        <v>737</v>
      </c>
      <c r="P48" s="5" t="s">
        <v>8</v>
      </c>
      <c r="Q48" s="45">
        <v>9600</v>
      </c>
      <c r="R48" s="45">
        <v>402</v>
      </c>
      <c r="S48" s="45">
        <v>1912</v>
      </c>
      <c r="T48" s="45">
        <f t="shared" si="0"/>
        <v>11914</v>
      </c>
      <c r="U48" s="45">
        <f t="shared" si="4"/>
        <v>5.3666666666666663</v>
      </c>
      <c r="V48" s="47">
        <f t="shared" si="1"/>
        <v>1.1792536870236563</v>
      </c>
      <c r="W48" s="45">
        <v>358</v>
      </c>
      <c r="X48" s="45">
        <v>313</v>
      </c>
      <c r="Y48" s="45">
        <v>21</v>
      </c>
      <c r="Z48" s="45">
        <v>1528</v>
      </c>
      <c r="AA48" s="45">
        <v>0</v>
      </c>
      <c r="AB48" s="45">
        <v>0</v>
      </c>
      <c r="AC48" s="45">
        <v>0</v>
      </c>
      <c r="AD48" s="45">
        <v>0</v>
      </c>
      <c r="AE48" s="45">
        <v>2220</v>
      </c>
      <c r="AF48" s="13">
        <f t="shared" si="2"/>
        <v>6.0821917808219181</v>
      </c>
      <c r="AG48" s="2"/>
      <c r="AH48" s="2"/>
      <c r="AI48" s="2"/>
      <c r="AJ48" s="2"/>
      <c r="AK48" s="2"/>
      <c r="AL48" s="2"/>
      <c r="AM48" s="2"/>
      <c r="AN48" s="2"/>
      <c r="AO48" s="2"/>
      <c r="AP48" s="2"/>
      <c r="AQ48" s="2"/>
      <c r="AR48" s="2"/>
      <c r="AS48" s="2"/>
      <c r="AT48" s="2"/>
      <c r="AU48" s="2"/>
      <c r="AV48" s="2"/>
      <c r="AW48" s="2"/>
      <c r="AX48" s="2"/>
      <c r="AY48" s="2"/>
      <c r="AZ48" s="2"/>
      <c r="BA48" s="2"/>
      <c r="BB48" s="2"/>
      <c r="BC48" s="2"/>
    </row>
    <row r="49" spans="1:55" ht="14" customHeight="1">
      <c r="A49" s="24" t="s">
        <v>1727</v>
      </c>
      <c r="B49" s="5" t="s">
        <v>1892</v>
      </c>
      <c r="C49" s="33" t="s">
        <v>1768</v>
      </c>
      <c r="D49" s="33" t="s">
        <v>1738</v>
      </c>
      <c r="E49" s="18" t="s">
        <v>2485</v>
      </c>
      <c r="F49" s="5" t="s">
        <v>1930</v>
      </c>
      <c r="G49" s="29">
        <v>197790643722048</v>
      </c>
      <c r="H49" s="5" t="s">
        <v>1931</v>
      </c>
      <c r="I49" s="5" t="s">
        <v>1932</v>
      </c>
      <c r="J49" s="5" t="s">
        <v>1933</v>
      </c>
      <c r="K49" s="5"/>
      <c r="L49" s="5" t="s">
        <v>13</v>
      </c>
      <c r="M49" s="45">
        <v>2772</v>
      </c>
      <c r="N49" s="45">
        <v>69</v>
      </c>
      <c r="O49" s="45">
        <v>69</v>
      </c>
      <c r="P49" s="5" t="s">
        <v>8</v>
      </c>
      <c r="Q49" s="45">
        <v>159</v>
      </c>
      <c r="R49" s="45">
        <v>16</v>
      </c>
      <c r="S49" s="45">
        <v>29</v>
      </c>
      <c r="T49" s="45">
        <f t="shared" si="0"/>
        <v>204</v>
      </c>
      <c r="U49" s="45">
        <f t="shared" si="4"/>
        <v>8.8695652173913047</v>
      </c>
      <c r="V49" s="47">
        <f t="shared" si="1"/>
        <v>7.3593073593073599E-2</v>
      </c>
      <c r="W49" s="45">
        <v>16</v>
      </c>
      <c r="X49" s="45">
        <v>1</v>
      </c>
      <c r="Y49" s="45">
        <v>0</v>
      </c>
      <c r="Z49" s="45">
        <v>6</v>
      </c>
      <c r="AA49" s="45">
        <v>0</v>
      </c>
      <c r="AB49" s="45">
        <v>0</v>
      </c>
      <c r="AC49" s="45">
        <v>0</v>
      </c>
      <c r="AD49" s="45">
        <v>0</v>
      </c>
      <c r="AE49" s="45">
        <v>23</v>
      </c>
      <c r="AF49" s="13">
        <f t="shared" si="2"/>
        <v>6.3013698630136991E-2</v>
      </c>
      <c r="AG49" s="2"/>
      <c r="AH49" s="2"/>
      <c r="AI49" s="2"/>
      <c r="AJ49" s="2"/>
      <c r="AK49" s="2"/>
      <c r="AL49" s="2"/>
      <c r="AM49" s="2"/>
      <c r="AN49" s="2"/>
      <c r="AO49" s="2"/>
      <c r="AP49" s="2"/>
      <c r="AQ49" s="2"/>
      <c r="AR49" s="2"/>
      <c r="AS49" s="2"/>
      <c r="AT49" s="2"/>
      <c r="AU49" s="2"/>
      <c r="AV49" s="2"/>
      <c r="AW49" s="2"/>
      <c r="AX49" s="2"/>
      <c r="AY49" s="2"/>
      <c r="AZ49" s="2"/>
      <c r="BA49" s="2"/>
      <c r="BB49" s="2"/>
      <c r="BC49" s="2"/>
    </row>
    <row r="50" spans="1:55" ht="14" customHeight="1">
      <c r="A50" s="24" t="s">
        <v>1727</v>
      </c>
      <c r="B50" s="9" t="s">
        <v>1815</v>
      </c>
      <c r="C50" s="33" t="s">
        <v>1768</v>
      </c>
      <c r="D50" s="33" t="s">
        <v>1738</v>
      </c>
      <c r="E50" s="18" t="s">
        <v>2716</v>
      </c>
      <c r="F50" s="5"/>
      <c r="G50" s="29">
        <v>371689359570483</v>
      </c>
      <c r="H50" s="5" t="s">
        <v>1935</v>
      </c>
      <c r="I50" s="5" t="s">
        <v>1936</v>
      </c>
      <c r="J50" s="5" t="s">
        <v>1937</v>
      </c>
      <c r="K50" s="5"/>
      <c r="L50" s="5" t="s">
        <v>13</v>
      </c>
      <c r="M50" s="45">
        <v>1654</v>
      </c>
      <c r="N50" s="45">
        <v>0</v>
      </c>
      <c r="O50" s="45">
        <v>0</v>
      </c>
      <c r="P50" s="5" t="s">
        <v>8</v>
      </c>
      <c r="Q50" s="45">
        <v>1029</v>
      </c>
      <c r="R50" s="45">
        <v>191</v>
      </c>
      <c r="S50" s="45">
        <v>500</v>
      </c>
      <c r="T50" s="45">
        <f t="shared" si="0"/>
        <v>1720</v>
      </c>
      <c r="U50" s="45">
        <f t="shared" si="4"/>
        <v>6.935483870967742</v>
      </c>
      <c r="V50" s="47">
        <f t="shared" si="1"/>
        <v>1.0399032648125757</v>
      </c>
      <c r="W50" s="45">
        <v>91</v>
      </c>
      <c r="X50" s="45">
        <v>97</v>
      </c>
      <c r="Y50" s="45">
        <v>3</v>
      </c>
      <c r="Z50" s="45">
        <v>57</v>
      </c>
      <c r="AA50" s="45">
        <v>0</v>
      </c>
      <c r="AB50" s="45">
        <v>0</v>
      </c>
      <c r="AC50" s="45">
        <v>0</v>
      </c>
      <c r="AD50" s="45">
        <v>0</v>
      </c>
      <c r="AE50" s="45">
        <v>248</v>
      </c>
      <c r="AF50" s="13">
        <f t="shared" si="2"/>
        <v>0.67945205479452053</v>
      </c>
      <c r="AG50" s="2"/>
      <c r="AH50" s="2"/>
      <c r="AI50" s="2"/>
      <c r="AJ50" s="2"/>
      <c r="AK50" s="2"/>
      <c r="AL50" s="2"/>
      <c r="AM50" s="2"/>
      <c r="AN50" s="2"/>
      <c r="AO50" s="2"/>
      <c r="AP50" s="2"/>
      <c r="AQ50" s="2"/>
      <c r="AR50" s="2"/>
      <c r="AS50" s="2"/>
      <c r="AT50" s="2"/>
      <c r="AU50" s="2"/>
      <c r="AV50" s="2"/>
      <c r="AW50" s="2"/>
      <c r="AX50" s="2"/>
      <c r="AY50" s="2"/>
      <c r="AZ50" s="2"/>
      <c r="BA50" s="2"/>
      <c r="BB50" s="2"/>
      <c r="BC50" s="2"/>
    </row>
    <row r="51" spans="1:55" ht="14" customHeight="1">
      <c r="A51" s="23" t="s">
        <v>1727</v>
      </c>
      <c r="B51" s="8" t="s">
        <v>1838</v>
      </c>
      <c r="C51" s="8" t="s">
        <v>1737</v>
      </c>
      <c r="D51" s="8" t="s">
        <v>1738</v>
      </c>
      <c r="E51" s="18" t="s">
        <v>2431</v>
      </c>
      <c r="F51" s="5" t="s">
        <v>1622</v>
      </c>
      <c r="G51" s="29">
        <v>292681774185269</v>
      </c>
      <c r="H51" s="5" t="s">
        <v>1623</v>
      </c>
      <c r="I51" s="5" t="s">
        <v>1624</v>
      </c>
      <c r="J51" s="5" t="s">
        <v>2106</v>
      </c>
      <c r="K51" s="5"/>
      <c r="L51" s="5" t="s">
        <v>13</v>
      </c>
      <c r="M51" s="45">
        <v>271593</v>
      </c>
      <c r="N51" s="45">
        <v>8646</v>
      </c>
      <c r="O51" s="45">
        <v>0</v>
      </c>
      <c r="P51" s="5" t="s">
        <v>7</v>
      </c>
      <c r="Q51" s="45">
        <v>80411</v>
      </c>
      <c r="R51" s="45">
        <v>9535</v>
      </c>
      <c r="S51" s="45">
        <v>9246</v>
      </c>
      <c r="T51" s="45">
        <f t="shared" si="0"/>
        <v>99192</v>
      </c>
      <c r="U51" s="45">
        <f t="shared" si="4"/>
        <v>194.8762278978389</v>
      </c>
      <c r="V51" s="47">
        <f t="shared" si="1"/>
        <v>0.36522296230020657</v>
      </c>
      <c r="W51" s="45">
        <v>0</v>
      </c>
      <c r="X51" s="45">
        <v>458</v>
      </c>
      <c r="Y51" s="45">
        <v>45</v>
      </c>
      <c r="Z51" s="45">
        <v>6</v>
      </c>
      <c r="AA51" s="45">
        <v>0</v>
      </c>
      <c r="AB51" s="45">
        <v>0</v>
      </c>
      <c r="AC51" s="45">
        <v>0</v>
      </c>
      <c r="AD51" s="45">
        <v>0</v>
      </c>
      <c r="AE51" s="45">
        <v>509</v>
      </c>
      <c r="AF51" s="13">
        <f t="shared" si="2"/>
        <v>1.3945205479452054</v>
      </c>
      <c r="AG51" s="2"/>
      <c r="AH51" s="2"/>
      <c r="AI51" s="2"/>
      <c r="AJ51" s="2"/>
      <c r="AK51" s="2"/>
      <c r="AL51" s="2"/>
      <c r="AM51" s="2"/>
      <c r="AN51" s="2"/>
      <c r="AO51" s="2"/>
      <c r="AP51" s="2"/>
      <c r="AQ51" s="2"/>
      <c r="AR51" s="2"/>
      <c r="AS51" s="2"/>
      <c r="AT51" s="2"/>
      <c r="AU51" s="2"/>
      <c r="AV51" s="2"/>
      <c r="AW51" s="2"/>
      <c r="AX51" s="2"/>
      <c r="AY51" s="2"/>
      <c r="AZ51" s="2"/>
      <c r="BA51" s="2"/>
      <c r="BB51" s="2"/>
      <c r="BC51" s="2"/>
    </row>
    <row r="52" spans="1:55" ht="14" customHeight="1">
      <c r="A52" s="22" t="s">
        <v>1727</v>
      </c>
      <c r="B52" s="21" t="s">
        <v>1838</v>
      </c>
      <c r="C52" s="21" t="s">
        <v>1737</v>
      </c>
      <c r="D52" s="21" t="s">
        <v>1738</v>
      </c>
      <c r="E52" s="18" t="s">
        <v>2364</v>
      </c>
      <c r="F52" s="5" t="s">
        <v>467</v>
      </c>
      <c r="G52" s="29">
        <v>513904802055390</v>
      </c>
      <c r="H52" s="5" t="s">
        <v>468</v>
      </c>
      <c r="I52" s="5" t="s">
        <v>469</v>
      </c>
      <c r="J52" s="5" t="s">
        <v>470</v>
      </c>
      <c r="K52" s="5"/>
      <c r="L52" s="5" t="s">
        <v>13</v>
      </c>
      <c r="M52" s="45">
        <v>1599</v>
      </c>
      <c r="N52" s="45">
        <v>0</v>
      </c>
      <c r="O52" s="45">
        <v>0</v>
      </c>
      <c r="P52" s="5" t="s">
        <v>8</v>
      </c>
      <c r="Q52" s="45">
        <v>30</v>
      </c>
      <c r="R52" s="45">
        <v>4</v>
      </c>
      <c r="S52" s="45">
        <v>24</v>
      </c>
      <c r="T52" s="45">
        <f t="shared" si="0"/>
        <v>58</v>
      </c>
      <c r="U52" s="45">
        <f t="shared" si="4"/>
        <v>11.6</v>
      </c>
      <c r="V52" s="47">
        <f t="shared" si="1"/>
        <v>3.6272670419011881E-2</v>
      </c>
      <c r="W52" s="45">
        <v>0</v>
      </c>
      <c r="X52" s="45">
        <v>5</v>
      </c>
      <c r="Y52" s="45">
        <v>0</v>
      </c>
      <c r="Z52" s="45">
        <v>0</v>
      </c>
      <c r="AA52" s="45">
        <v>0</v>
      </c>
      <c r="AB52" s="45">
        <v>0</v>
      </c>
      <c r="AC52" s="45">
        <v>0</v>
      </c>
      <c r="AD52" s="45">
        <v>0</v>
      </c>
      <c r="AE52" s="45">
        <v>5</v>
      </c>
      <c r="AF52" s="13">
        <f t="shared" si="2"/>
        <v>1.3698630136986301E-2</v>
      </c>
      <c r="AG52" s="2"/>
    </row>
    <row r="53" spans="1:55" ht="14" customHeight="1">
      <c r="A53" s="22" t="s">
        <v>1727</v>
      </c>
      <c r="B53" s="21" t="s">
        <v>1838</v>
      </c>
      <c r="C53" s="21" t="s">
        <v>1768</v>
      </c>
      <c r="D53" s="21" t="s">
        <v>1738</v>
      </c>
      <c r="E53" s="18" t="s">
        <v>2477</v>
      </c>
      <c r="F53" s="5" t="s">
        <v>896</v>
      </c>
      <c r="G53" s="29">
        <v>293178287415102</v>
      </c>
      <c r="H53" s="5" t="s">
        <v>897</v>
      </c>
      <c r="I53" s="5" t="s">
        <v>898</v>
      </c>
      <c r="J53" s="5" t="s">
        <v>2135</v>
      </c>
      <c r="K53" s="5"/>
      <c r="L53" s="5" t="s">
        <v>13</v>
      </c>
      <c r="M53" s="45">
        <v>61028</v>
      </c>
      <c r="N53" s="45">
        <v>0</v>
      </c>
      <c r="O53" s="45">
        <v>0</v>
      </c>
      <c r="P53" s="5" t="s">
        <v>8</v>
      </c>
      <c r="Q53" s="45">
        <v>1091</v>
      </c>
      <c r="R53" s="45">
        <v>341</v>
      </c>
      <c r="S53" s="45">
        <v>80</v>
      </c>
      <c r="T53" s="45">
        <f t="shared" si="0"/>
        <v>1512</v>
      </c>
      <c r="U53" s="45">
        <f t="shared" si="4"/>
        <v>94.5</v>
      </c>
      <c r="V53" s="47">
        <f t="shared" si="1"/>
        <v>2.4775512879334077E-2</v>
      </c>
      <c r="W53" s="45">
        <v>2</v>
      </c>
      <c r="X53" s="45">
        <v>12</v>
      </c>
      <c r="Y53" s="45">
        <v>2</v>
      </c>
      <c r="Z53" s="45">
        <v>0</v>
      </c>
      <c r="AA53" s="45">
        <v>0</v>
      </c>
      <c r="AB53" s="45">
        <v>0</v>
      </c>
      <c r="AC53" s="45">
        <v>0</v>
      </c>
      <c r="AD53" s="45">
        <v>0</v>
      </c>
      <c r="AE53" s="45">
        <v>16</v>
      </c>
      <c r="AF53" s="13">
        <f t="shared" si="2"/>
        <v>4.3835616438356165E-2</v>
      </c>
      <c r="AG53" s="2"/>
    </row>
    <row r="54" spans="1:55" ht="14" customHeight="1">
      <c r="A54" s="22" t="s">
        <v>1727</v>
      </c>
      <c r="B54" s="21" t="s">
        <v>1718</v>
      </c>
      <c r="C54" s="21" t="s">
        <v>1733</v>
      </c>
      <c r="D54" s="21" t="s">
        <v>1730</v>
      </c>
      <c r="E54" s="18" t="s">
        <v>2380</v>
      </c>
      <c r="F54" s="5" t="s">
        <v>526</v>
      </c>
      <c r="G54" s="29">
        <v>458002890974368</v>
      </c>
      <c r="H54" s="5" t="s">
        <v>527</v>
      </c>
      <c r="I54" s="5" t="s">
        <v>528</v>
      </c>
      <c r="J54" s="5" t="s">
        <v>529</v>
      </c>
      <c r="K54" s="5"/>
      <c r="L54" s="5" t="s">
        <v>9</v>
      </c>
      <c r="M54" s="45">
        <v>25630</v>
      </c>
      <c r="N54" s="45">
        <v>0</v>
      </c>
      <c r="O54" s="45">
        <v>0</v>
      </c>
      <c r="P54" s="5" t="s">
        <v>8</v>
      </c>
      <c r="Q54" s="45">
        <v>0</v>
      </c>
      <c r="R54" s="45">
        <v>0</v>
      </c>
      <c r="S54" s="45">
        <v>0</v>
      </c>
      <c r="T54" s="45">
        <f t="shared" si="0"/>
        <v>0</v>
      </c>
      <c r="U54" s="45">
        <f>SUM(R54:T54)</f>
        <v>0</v>
      </c>
      <c r="V54" s="47">
        <f t="shared" si="1"/>
        <v>0</v>
      </c>
      <c r="W54" s="45">
        <v>0</v>
      </c>
      <c r="X54" s="45">
        <v>0</v>
      </c>
      <c r="Y54" s="45">
        <v>0</v>
      </c>
      <c r="Z54" s="45">
        <v>0</v>
      </c>
      <c r="AA54" s="45">
        <v>0</v>
      </c>
      <c r="AB54" s="45">
        <v>0</v>
      </c>
      <c r="AC54" s="45">
        <v>0</v>
      </c>
      <c r="AD54" s="45">
        <v>0</v>
      </c>
      <c r="AE54" s="45">
        <v>0</v>
      </c>
      <c r="AF54" s="13">
        <f t="shared" si="2"/>
        <v>0</v>
      </c>
      <c r="AG54" s="2"/>
      <c r="AH54" s="2"/>
      <c r="AI54" s="2"/>
      <c r="AJ54" s="2"/>
      <c r="AK54" s="2"/>
      <c r="AL54" s="2"/>
      <c r="AM54" s="2"/>
      <c r="AN54" s="2"/>
      <c r="AO54" s="2"/>
      <c r="AP54" s="2"/>
      <c r="AQ54" s="2"/>
      <c r="AR54" s="2"/>
      <c r="AS54" s="2"/>
      <c r="AT54" s="2"/>
      <c r="AU54" s="2"/>
      <c r="AV54" s="2"/>
      <c r="AW54" s="2"/>
      <c r="AX54" s="2"/>
      <c r="AY54" s="2"/>
      <c r="AZ54" s="2"/>
      <c r="BA54" s="2"/>
      <c r="BB54" s="2"/>
      <c r="BC54" s="2"/>
    </row>
    <row r="55" spans="1:55" ht="14" customHeight="1">
      <c r="A55" s="22" t="s">
        <v>1727</v>
      </c>
      <c r="B55" s="21" t="s">
        <v>1718</v>
      </c>
      <c r="C55" s="21" t="s">
        <v>1751</v>
      </c>
      <c r="D55" s="21" t="s">
        <v>1738</v>
      </c>
      <c r="E55" s="18" t="s">
        <v>2286</v>
      </c>
      <c r="F55" s="5" t="s">
        <v>197</v>
      </c>
      <c r="G55" s="29">
        <v>616973818381805</v>
      </c>
      <c r="H55" s="5" t="s">
        <v>198</v>
      </c>
      <c r="I55" s="5" t="s">
        <v>199</v>
      </c>
      <c r="J55" s="5" t="s">
        <v>2029</v>
      </c>
      <c r="K55" s="5"/>
      <c r="L55" s="5" t="s">
        <v>13</v>
      </c>
      <c r="M55" s="45">
        <v>19190</v>
      </c>
      <c r="N55" s="45">
        <v>0</v>
      </c>
      <c r="O55" s="45">
        <v>0</v>
      </c>
      <c r="P55" s="5" t="s">
        <v>8</v>
      </c>
      <c r="Q55" s="45">
        <v>50076</v>
      </c>
      <c r="R55" s="45">
        <v>11971</v>
      </c>
      <c r="S55" s="45">
        <v>11518</v>
      </c>
      <c r="T55" s="45">
        <f t="shared" si="0"/>
        <v>73565</v>
      </c>
      <c r="U55" s="45">
        <f t="shared" ref="U55:U79" si="5">SUM(T55)/AE55</f>
        <v>161.3267543859649</v>
      </c>
      <c r="V55" s="47">
        <f t="shared" si="1"/>
        <v>3.8335070349140179</v>
      </c>
      <c r="W55" s="45">
        <v>21</v>
      </c>
      <c r="X55" s="45">
        <v>364</v>
      </c>
      <c r="Y55" s="45">
        <v>36</v>
      </c>
      <c r="Z55" s="45">
        <v>34</v>
      </c>
      <c r="AA55" s="45">
        <v>0</v>
      </c>
      <c r="AB55" s="45">
        <v>0</v>
      </c>
      <c r="AC55" s="45">
        <v>1</v>
      </c>
      <c r="AD55" s="45">
        <v>0</v>
      </c>
      <c r="AE55" s="45">
        <v>456</v>
      </c>
      <c r="AF55" s="13">
        <f t="shared" si="2"/>
        <v>1.2493150684931507</v>
      </c>
      <c r="AG55" s="2"/>
      <c r="AH55" s="2"/>
      <c r="AI55" s="2"/>
      <c r="AJ55" s="2"/>
      <c r="AK55" s="2"/>
      <c r="AL55" s="2"/>
      <c r="AM55" s="2"/>
      <c r="AN55" s="2"/>
      <c r="AO55" s="2"/>
      <c r="AP55" s="2"/>
      <c r="AQ55" s="2"/>
      <c r="AR55" s="2"/>
      <c r="AS55" s="2"/>
      <c r="AT55" s="2"/>
      <c r="AU55" s="2"/>
      <c r="AV55" s="2"/>
      <c r="AW55" s="2"/>
      <c r="AX55" s="2"/>
      <c r="AY55" s="2"/>
      <c r="AZ55" s="2"/>
      <c r="BA55" s="2"/>
      <c r="BB55" s="2"/>
      <c r="BC55" s="2"/>
    </row>
    <row r="56" spans="1:55" ht="14" customHeight="1">
      <c r="A56" s="22" t="s">
        <v>1727</v>
      </c>
      <c r="B56" s="21" t="s">
        <v>1718</v>
      </c>
      <c r="C56" s="21" t="s">
        <v>1731</v>
      </c>
      <c r="D56" s="21" t="s">
        <v>1730</v>
      </c>
      <c r="E56" s="18" t="s">
        <v>2592</v>
      </c>
      <c r="F56" s="5" t="s">
        <v>1315</v>
      </c>
      <c r="G56" s="29">
        <v>1539302139666320</v>
      </c>
      <c r="H56" s="5" t="s">
        <v>1316</v>
      </c>
      <c r="I56" s="5"/>
      <c r="J56" s="5" t="s">
        <v>1317</v>
      </c>
      <c r="K56" s="5"/>
      <c r="L56" s="5" t="s">
        <v>53</v>
      </c>
      <c r="M56" s="45">
        <v>306</v>
      </c>
      <c r="N56" s="45">
        <v>0</v>
      </c>
      <c r="O56" s="45">
        <v>0</v>
      </c>
      <c r="P56" s="5" t="s">
        <v>8</v>
      </c>
      <c r="Q56" s="45">
        <v>124</v>
      </c>
      <c r="R56" s="45">
        <v>24</v>
      </c>
      <c r="S56" s="45">
        <v>4</v>
      </c>
      <c r="T56" s="45">
        <f t="shared" si="0"/>
        <v>152</v>
      </c>
      <c r="U56" s="45">
        <f t="shared" si="5"/>
        <v>38</v>
      </c>
      <c r="V56" s="47">
        <f t="shared" si="1"/>
        <v>0.49673202614379086</v>
      </c>
      <c r="W56" s="45">
        <v>0</v>
      </c>
      <c r="X56" s="45">
        <v>4</v>
      </c>
      <c r="Y56" s="45">
        <v>0</v>
      </c>
      <c r="Z56" s="45">
        <v>0</v>
      </c>
      <c r="AA56" s="45">
        <v>0</v>
      </c>
      <c r="AB56" s="45">
        <v>0</v>
      </c>
      <c r="AC56" s="45">
        <v>0</v>
      </c>
      <c r="AD56" s="45">
        <v>0</v>
      </c>
      <c r="AE56" s="45">
        <v>4</v>
      </c>
      <c r="AF56" s="13">
        <f t="shared" si="2"/>
        <v>1.0958904109589041E-2</v>
      </c>
      <c r="AG56" s="2"/>
      <c r="AH56" s="2"/>
      <c r="AI56" s="2"/>
      <c r="AJ56" s="2"/>
      <c r="AK56" s="2"/>
      <c r="AL56" s="2"/>
      <c r="AM56" s="2"/>
      <c r="AN56" s="2"/>
      <c r="AO56" s="2"/>
      <c r="AP56" s="2"/>
      <c r="AQ56" s="2"/>
      <c r="AR56" s="2"/>
      <c r="AS56" s="2"/>
      <c r="AT56" s="2"/>
      <c r="AU56" s="2"/>
      <c r="AV56" s="2"/>
      <c r="AW56" s="2"/>
      <c r="AX56" s="2"/>
      <c r="AY56" s="2"/>
      <c r="AZ56" s="2"/>
      <c r="BA56" s="2"/>
      <c r="BB56" s="2"/>
      <c r="BC56" s="2"/>
    </row>
    <row r="57" spans="1:55" ht="14" customHeight="1">
      <c r="A57" s="22" t="s">
        <v>1727</v>
      </c>
      <c r="B57" s="21" t="s">
        <v>1762</v>
      </c>
      <c r="C57" s="21" t="s">
        <v>1733</v>
      </c>
      <c r="D57" s="21" t="s">
        <v>1730</v>
      </c>
      <c r="E57" s="18" t="s">
        <v>2247</v>
      </c>
      <c r="F57" s="5" t="s">
        <v>76</v>
      </c>
      <c r="G57" s="29">
        <v>654071824617365</v>
      </c>
      <c r="H57" s="5" t="s">
        <v>77</v>
      </c>
      <c r="I57" s="5" t="s">
        <v>78</v>
      </c>
      <c r="J57" s="5" t="s">
        <v>79</v>
      </c>
      <c r="K57" s="5" t="s">
        <v>2006</v>
      </c>
      <c r="L57" s="5" t="s">
        <v>6</v>
      </c>
      <c r="M57" s="45">
        <v>52631</v>
      </c>
      <c r="N57" s="45">
        <v>0</v>
      </c>
      <c r="O57" s="45">
        <v>0</v>
      </c>
      <c r="P57" s="5" t="s">
        <v>8</v>
      </c>
      <c r="Q57" s="45">
        <v>35482</v>
      </c>
      <c r="R57" s="45">
        <v>14389</v>
      </c>
      <c r="S57" s="45">
        <v>2010</v>
      </c>
      <c r="T57" s="45">
        <f t="shared" si="0"/>
        <v>51881</v>
      </c>
      <c r="U57" s="45">
        <f t="shared" si="5"/>
        <v>223.625</v>
      </c>
      <c r="V57" s="47">
        <f t="shared" si="1"/>
        <v>0.98574984324827575</v>
      </c>
      <c r="W57" s="45">
        <v>15</v>
      </c>
      <c r="X57" s="45">
        <v>214</v>
      </c>
      <c r="Y57" s="45">
        <v>2</v>
      </c>
      <c r="Z57" s="45">
        <v>1</v>
      </c>
      <c r="AA57" s="45">
        <v>0</v>
      </c>
      <c r="AB57" s="45">
        <v>0</v>
      </c>
      <c r="AC57" s="45">
        <v>0</v>
      </c>
      <c r="AD57" s="45">
        <v>0</v>
      </c>
      <c r="AE57" s="45">
        <v>232</v>
      </c>
      <c r="AF57" s="13">
        <f t="shared" si="2"/>
        <v>0.63561643835616444</v>
      </c>
      <c r="AG57" s="2"/>
      <c r="AH57" s="2"/>
      <c r="AI57" s="2"/>
      <c r="AJ57" s="2"/>
      <c r="AK57" s="2"/>
      <c r="AL57" s="2"/>
      <c r="AM57" s="2"/>
      <c r="AN57" s="2"/>
      <c r="AO57" s="2"/>
      <c r="AP57" s="2"/>
      <c r="AQ57" s="2"/>
      <c r="AR57" s="2"/>
      <c r="AS57" s="2"/>
      <c r="AT57" s="2"/>
      <c r="AU57" s="2"/>
      <c r="AV57" s="2"/>
      <c r="AW57" s="2"/>
      <c r="AX57" s="2"/>
      <c r="AY57" s="2"/>
      <c r="AZ57" s="2"/>
      <c r="BA57" s="2"/>
      <c r="BB57" s="2"/>
      <c r="BC57" s="2"/>
    </row>
    <row r="58" spans="1:55" ht="14" customHeight="1">
      <c r="A58" s="22" t="s">
        <v>1727</v>
      </c>
      <c r="B58" s="21" t="s">
        <v>1741</v>
      </c>
      <c r="C58" s="21" t="s">
        <v>1733</v>
      </c>
      <c r="D58" s="21" t="s">
        <v>1730</v>
      </c>
      <c r="E58" s="18" t="s">
        <v>2386</v>
      </c>
      <c r="F58" s="5" t="s">
        <v>543</v>
      </c>
      <c r="G58" s="29">
        <v>235203420315</v>
      </c>
      <c r="H58" s="5" t="s">
        <v>544</v>
      </c>
      <c r="I58" s="5" t="s">
        <v>545</v>
      </c>
      <c r="J58" s="5" t="s">
        <v>546</v>
      </c>
      <c r="K58" s="5" t="s">
        <v>2071</v>
      </c>
      <c r="L58" s="5" t="s">
        <v>6</v>
      </c>
      <c r="M58" s="45">
        <v>91085</v>
      </c>
      <c r="N58" s="45">
        <v>0</v>
      </c>
      <c r="O58" s="45">
        <v>0</v>
      </c>
      <c r="P58" s="5" t="s">
        <v>8</v>
      </c>
      <c r="Q58" s="45">
        <v>21637</v>
      </c>
      <c r="R58" s="45">
        <v>1987</v>
      </c>
      <c r="S58" s="45">
        <v>1432</v>
      </c>
      <c r="T58" s="45">
        <f t="shared" si="0"/>
        <v>25056</v>
      </c>
      <c r="U58" s="45">
        <f t="shared" si="5"/>
        <v>1002.24</v>
      </c>
      <c r="V58" s="47">
        <f t="shared" si="1"/>
        <v>0.27508371301531537</v>
      </c>
      <c r="W58" s="45">
        <v>9</v>
      </c>
      <c r="X58" s="45">
        <v>15</v>
      </c>
      <c r="Y58" s="45">
        <v>0</v>
      </c>
      <c r="Z58" s="45">
        <v>1</v>
      </c>
      <c r="AA58" s="45">
        <v>0</v>
      </c>
      <c r="AB58" s="45">
        <v>0</v>
      </c>
      <c r="AC58" s="45">
        <v>0</v>
      </c>
      <c r="AD58" s="45">
        <v>0</v>
      </c>
      <c r="AE58" s="45">
        <v>25</v>
      </c>
      <c r="AF58" s="13">
        <f t="shared" si="2"/>
        <v>6.8493150684931503E-2</v>
      </c>
      <c r="AG58" s="2"/>
      <c r="AH58" s="2"/>
      <c r="AI58" s="2"/>
      <c r="AJ58" s="2"/>
      <c r="AK58" s="2"/>
      <c r="AL58" s="2"/>
      <c r="AM58" s="2"/>
      <c r="AN58" s="2"/>
      <c r="AO58" s="2"/>
      <c r="AP58" s="2"/>
      <c r="AQ58" s="2"/>
      <c r="AR58" s="2"/>
      <c r="AS58" s="2"/>
      <c r="AT58" s="2"/>
      <c r="AU58" s="2"/>
      <c r="AV58" s="2"/>
      <c r="AW58" s="2"/>
      <c r="AX58" s="2"/>
      <c r="AY58" s="2"/>
      <c r="AZ58" s="2"/>
      <c r="BA58" s="2"/>
      <c r="BB58" s="2"/>
      <c r="BC58" s="2"/>
    </row>
    <row r="59" spans="1:55" s="2" customFormat="1" ht="14" customHeight="1">
      <c r="A59" s="22" t="s">
        <v>1727</v>
      </c>
      <c r="B59" s="21" t="s">
        <v>1741</v>
      </c>
      <c r="C59" s="21" t="s">
        <v>1751</v>
      </c>
      <c r="D59" s="21" t="s">
        <v>1738</v>
      </c>
      <c r="E59" s="18" t="s">
        <v>2543</v>
      </c>
      <c r="F59" s="5" t="s">
        <v>1141</v>
      </c>
      <c r="G59" s="29">
        <v>563531873666309</v>
      </c>
      <c r="H59" s="5" t="s">
        <v>1142</v>
      </c>
      <c r="I59" s="5" t="s">
        <v>1143</v>
      </c>
      <c r="J59" s="5" t="s">
        <v>1144</v>
      </c>
      <c r="K59" s="5"/>
      <c r="L59" s="5" t="s">
        <v>13</v>
      </c>
      <c r="M59" s="45">
        <v>14510</v>
      </c>
      <c r="N59" s="45">
        <v>0</v>
      </c>
      <c r="O59" s="45">
        <v>0</v>
      </c>
      <c r="P59" s="5" t="s">
        <v>8</v>
      </c>
      <c r="Q59" s="45">
        <v>25294</v>
      </c>
      <c r="R59" s="45">
        <v>3213</v>
      </c>
      <c r="S59" s="45">
        <v>6645</v>
      </c>
      <c r="T59" s="45">
        <f t="shared" si="0"/>
        <v>35152</v>
      </c>
      <c r="U59" s="45">
        <f t="shared" si="5"/>
        <v>77.598233995584991</v>
      </c>
      <c r="V59" s="47">
        <f t="shared" si="1"/>
        <v>2.422605099931082</v>
      </c>
      <c r="W59" s="45">
        <v>167</v>
      </c>
      <c r="X59" s="45">
        <v>81</v>
      </c>
      <c r="Y59" s="45">
        <v>3</v>
      </c>
      <c r="Z59" s="45">
        <v>202</v>
      </c>
      <c r="AA59" s="45">
        <v>0</v>
      </c>
      <c r="AB59" s="45">
        <v>0</v>
      </c>
      <c r="AC59" s="45">
        <v>0</v>
      </c>
      <c r="AD59" s="45">
        <v>0</v>
      </c>
      <c r="AE59" s="45">
        <v>453</v>
      </c>
      <c r="AF59" s="13">
        <f t="shared" si="2"/>
        <v>1.2410958904109588</v>
      </c>
      <c r="AG59" s="11"/>
    </row>
    <row r="60" spans="1:55" s="2" customFormat="1" ht="14" customHeight="1">
      <c r="A60" s="25" t="s">
        <v>1727</v>
      </c>
      <c r="B60" s="21" t="s">
        <v>1741</v>
      </c>
      <c r="C60" s="21" t="s">
        <v>1737</v>
      </c>
      <c r="D60" s="21" t="s">
        <v>1738</v>
      </c>
      <c r="E60" s="18" t="s">
        <v>2666</v>
      </c>
      <c r="F60" s="5" t="s">
        <v>1578</v>
      </c>
      <c r="G60" s="29">
        <v>528524953890825</v>
      </c>
      <c r="H60" s="5" t="s">
        <v>1579</v>
      </c>
      <c r="I60" s="5" t="s">
        <v>1580</v>
      </c>
      <c r="J60" s="5" t="s">
        <v>2226</v>
      </c>
      <c r="K60" s="5"/>
      <c r="L60" s="5" t="s">
        <v>13</v>
      </c>
      <c r="M60" s="45">
        <v>9241</v>
      </c>
      <c r="N60" s="45">
        <v>0</v>
      </c>
      <c r="O60" s="45">
        <v>0</v>
      </c>
      <c r="P60" s="5" t="s">
        <v>8</v>
      </c>
      <c r="Q60" s="45">
        <v>9115</v>
      </c>
      <c r="R60" s="45">
        <v>873</v>
      </c>
      <c r="S60" s="45">
        <v>1593</v>
      </c>
      <c r="T60" s="45">
        <f t="shared" si="0"/>
        <v>11581</v>
      </c>
      <c r="U60" s="45">
        <f t="shared" si="5"/>
        <v>57.616915422885569</v>
      </c>
      <c r="V60" s="47">
        <f t="shared" si="1"/>
        <v>1.2532193485553511</v>
      </c>
      <c r="W60" s="45">
        <v>115</v>
      </c>
      <c r="X60" s="45">
        <v>80</v>
      </c>
      <c r="Y60" s="45">
        <v>1</v>
      </c>
      <c r="Z60" s="45">
        <v>5</v>
      </c>
      <c r="AA60" s="45">
        <v>0</v>
      </c>
      <c r="AB60" s="45">
        <v>0</v>
      </c>
      <c r="AC60" s="45">
        <v>0</v>
      </c>
      <c r="AD60" s="45">
        <v>0</v>
      </c>
      <c r="AE60" s="45">
        <v>201</v>
      </c>
      <c r="AF60" s="13">
        <f t="shared" si="2"/>
        <v>0.55068493150684927</v>
      </c>
    </row>
    <row r="61" spans="1:55" s="2" customFormat="1" ht="14" customHeight="1">
      <c r="A61" s="22" t="s">
        <v>1727</v>
      </c>
      <c r="B61" s="21" t="s">
        <v>1741</v>
      </c>
      <c r="C61" s="21" t="s">
        <v>1729</v>
      </c>
      <c r="D61" s="21" t="s">
        <v>1730</v>
      </c>
      <c r="E61" s="18" t="s">
        <v>2721</v>
      </c>
      <c r="F61" s="5"/>
      <c r="G61" s="29">
        <v>1497992847100900</v>
      </c>
      <c r="H61" s="5" t="s">
        <v>21</v>
      </c>
      <c r="I61" s="5"/>
      <c r="J61" s="5" t="s">
        <v>22</v>
      </c>
      <c r="K61" s="5" t="s">
        <v>1997</v>
      </c>
      <c r="L61" s="5" t="s">
        <v>6</v>
      </c>
      <c r="M61" s="45">
        <v>9762</v>
      </c>
      <c r="N61" s="45">
        <v>0</v>
      </c>
      <c r="O61" s="45">
        <v>0</v>
      </c>
      <c r="P61" s="5" t="s">
        <v>8</v>
      </c>
      <c r="Q61" s="45">
        <v>35146</v>
      </c>
      <c r="R61" s="45">
        <v>3306</v>
      </c>
      <c r="S61" s="45">
        <v>2858</v>
      </c>
      <c r="T61" s="45">
        <f t="shared" si="0"/>
        <v>41310</v>
      </c>
      <c r="U61" s="45">
        <f t="shared" si="5"/>
        <v>158.88461538461539</v>
      </c>
      <c r="V61" s="47">
        <f t="shared" si="1"/>
        <v>4.2317148125384145</v>
      </c>
      <c r="W61" s="45">
        <v>77</v>
      </c>
      <c r="X61" s="45">
        <v>148</v>
      </c>
      <c r="Y61" s="45">
        <v>10</v>
      </c>
      <c r="Z61" s="45">
        <v>25</v>
      </c>
      <c r="AA61" s="45">
        <v>0</v>
      </c>
      <c r="AB61" s="45">
        <v>0</v>
      </c>
      <c r="AC61" s="45">
        <v>0</v>
      </c>
      <c r="AD61" s="45">
        <v>0</v>
      </c>
      <c r="AE61" s="45">
        <v>260</v>
      </c>
      <c r="AF61" s="13">
        <f t="shared" si="2"/>
        <v>0.71232876712328763</v>
      </c>
    </row>
    <row r="62" spans="1:55" s="2" customFormat="1" ht="14" customHeight="1">
      <c r="A62" s="22" t="s">
        <v>1727</v>
      </c>
      <c r="B62" s="21" t="s">
        <v>1812</v>
      </c>
      <c r="C62" s="21" t="s">
        <v>1731</v>
      </c>
      <c r="D62" s="21" t="s">
        <v>1730</v>
      </c>
      <c r="E62" s="18" t="s">
        <v>2528</v>
      </c>
      <c r="F62" s="5" t="s">
        <v>1087</v>
      </c>
      <c r="G62" s="29">
        <v>1634847513416900</v>
      </c>
      <c r="H62" s="5" t="s">
        <v>1088</v>
      </c>
      <c r="I62" s="5" t="s">
        <v>1089</v>
      </c>
      <c r="J62" s="5" t="s">
        <v>1090</v>
      </c>
      <c r="K62" s="5" t="s">
        <v>2159</v>
      </c>
      <c r="L62" s="5" t="s">
        <v>6</v>
      </c>
      <c r="M62" s="45">
        <v>217097</v>
      </c>
      <c r="N62" s="45">
        <v>0</v>
      </c>
      <c r="O62" s="45">
        <v>0</v>
      </c>
      <c r="P62" s="5" t="s">
        <v>7</v>
      </c>
      <c r="Q62" s="45">
        <v>295145</v>
      </c>
      <c r="R62" s="45">
        <v>46514</v>
      </c>
      <c r="S62" s="45">
        <v>33509</v>
      </c>
      <c r="T62" s="45">
        <f t="shared" si="0"/>
        <v>375168</v>
      </c>
      <c r="U62" s="45">
        <f t="shared" si="5"/>
        <v>3867.7113402061855</v>
      </c>
      <c r="V62" s="47">
        <f t="shared" si="1"/>
        <v>1.7281123184567266</v>
      </c>
      <c r="W62" s="45">
        <v>5</v>
      </c>
      <c r="X62" s="45">
        <v>64</v>
      </c>
      <c r="Y62" s="45">
        <v>25</v>
      </c>
      <c r="Z62" s="45">
        <v>3</v>
      </c>
      <c r="AA62" s="45">
        <v>0</v>
      </c>
      <c r="AB62" s="45">
        <v>0</v>
      </c>
      <c r="AC62" s="45">
        <v>0</v>
      </c>
      <c r="AD62" s="45">
        <v>0</v>
      </c>
      <c r="AE62" s="45">
        <v>97</v>
      </c>
      <c r="AF62" s="13">
        <f t="shared" si="2"/>
        <v>0.26575342465753427</v>
      </c>
    </row>
    <row r="63" spans="1:55" s="2" customFormat="1" ht="14" customHeight="1">
      <c r="A63" s="24" t="s">
        <v>1727</v>
      </c>
      <c r="B63" s="9" t="s">
        <v>1812</v>
      </c>
      <c r="C63" s="33" t="s">
        <v>1737</v>
      </c>
      <c r="D63" s="33" t="s">
        <v>1738</v>
      </c>
      <c r="E63" s="18" t="s">
        <v>2284</v>
      </c>
      <c r="F63" s="5" t="s">
        <v>1922</v>
      </c>
      <c r="G63" s="29">
        <v>270219276428374</v>
      </c>
      <c r="H63" s="5" t="s">
        <v>1923</v>
      </c>
      <c r="I63" s="5" t="s">
        <v>1924</v>
      </c>
      <c r="J63" s="5" t="s">
        <v>1925</v>
      </c>
      <c r="K63" s="5"/>
      <c r="L63" s="5" t="s">
        <v>53</v>
      </c>
      <c r="M63" s="45">
        <v>653314</v>
      </c>
      <c r="N63" s="45">
        <v>0</v>
      </c>
      <c r="O63" s="45">
        <v>0</v>
      </c>
      <c r="P63" s="5" t="s">
        <v>8</v>
      </c>
      <c r="Q63" s="45">
        <v>15601</v>
      </c>
      <c r="R63" s="45">
        <v>4271</v>
      </c>
      <c r="S63" s="45">
        <v>1533</v>
      </c>
      <c r="T63" s="45">
        <f t="shared" si="0"/>
        <v>21405</v>
      </c>
      <c r="U63" s="45">
        <f t="shared" si="5"/>
        <v>690.48387096774195</v>
      </c>
      <c r="V63" s="47">
        <f t="shared" si="1"/>
        <v>3.2763724640831209E-2</v>
      </c>
      <c r="W63" s="45">
        <v>0</v>
      </c>
      <c r="X63" s="45">
        <v>9</v>
      </c>
      <c r="Y63" s="45">
        <v>22</v>
      </c>
      <c r="Z63" s="45">
        <v>0</v>
      </c>
      <c r="AA63" s="45">
        <v>0</v>
      </c>
      <c r="AB63" s="45">
        <v>0</v>
      </c>
      <c r="AC63" s="45">
        <v>0</v>
      </c>
      <c r="AD63" s="45">
        <v>0</v>
      </c>
      <c r="AE63" s="45">
        <v>31</v>
      </c>
      <c r="AF63" s="13">
        <f t="shared" si="2"/>
        <v>8.4931506849315067E-2</v>
      </c>
    </row>
    <row r="64" spans="1:55" s="2" customFormat="1" ht="14" customHeight="1">
      <c r="A64" s="22" t="s">
        <v>1727</v>
      </c>
      <c r="B64" s="21" t="s">
        <v>1812</v>
      </c>
      <c r="C64" s="21" t="s">
        <v>1737</v>
      </c>
      <c r="D64" s="21" t="s">
        <v>1738</v>
      </c>
      <c r="E64" s="18" t="s">
        <v>2316</v>
      </c>
      <c r="F64" s="5" t="s">
        <v>295</v>
      </c>
      <c r="G64" s="29">
        <v>181040572096365</v>
      </c>
      <c r="H64" s="5" t="s">
        <v>296</v>
      </c>
      <c r="I64" s="5" t="s">
        <v>297</v>
      </c>
      <c r="J64" s="5" t="s">
        <v>298</v>
      </c>
      <c r="K64" s="5"/>
      <c r="L64" s="5" t="s">
        <v>13</v>
      </c>
      <c r="M64" s="45">
        <v>20221</v>
      </c>
      <c r="N64" s="45">
        <v>0</v>
      </c>
      <c r="O64" s="45">
        <v>0</v>
      </c>
      <c r="P64" s="5" t="s">
        <v>8</v>
      </c>
      <c r="Q64" s="45">
        <v>439</v>
      </c>
      <c r="R64" s="45">
        <v>53</v>
      </c>
      <c r="S64" s="45">
        <v>316</v>
      </c>
      <c r="T64" s="45">
        <f t="shared" si="0"/>
        <v>808</v>
      </c>
      <c r="U64" s="45">
        <f t="shared" si="5"/>
        <v>47.529411764705884</v>
      </c>
      <c r="V64" s="47">
        <f t="shared" si="1"/>
        <v>3.9958459027743434E-2</v>
      </c>
      <c r="W64" s="45">
        <v>1</v>
      </c>
      <c r="X64" s="45">
        <v>14</v>
      </c>
      <c r="Y64" s="45">
        <v>0</v>
      </c>
      <c r="Z64" s="45">
        <v>2</v>
      </c>
      <c r="AA64" s="45">
        <v>0</v>
      </c>
      <c r="AB64" s="45">
        <v>0</v>
      </c>
      <c r="AC64" s="45">
        <v>0</v>
      </c>
      <c r="AD64" s="45">
        <v>0</v>
      </c>
      <c r="AE64" s="45">
        <v>17</v>
      </c>
      <c r="AF64" s="13">
        <f t="shared" si="2"/>
        <v>4.6575342465753428E-2</v>
      </c>
    </row>
    <row r="65" spans="1:55" s="2" customFormat="1" ht="14" customHeight="1">
      <c r="A65" s="22" t="s">
        <v>1727</v>
      </c>
      <c r="B65" s="21" t="s">
        <v>1790</v>
      </c>
      <c r="C65" s="21" t="s">
        <v>1733</v>
      </c>
      <c r="D65" s="21" t="s">
        <v>1730</v>
      </c>
      <c r="E65" s="18" t="s">
        <v>2508</v>
      </c>
      <c r="F65" s="5" t="s">
        <v>1010</v>
      </c>
      <c r="G65" s="29">
        <v>1396948690571920</v>
      </c>
      <c r="H65" s="5" t="s">
        <v>1011</v>
      </c>
      <c r="I65" s="5" t="s">
        <v>1012</v>
      </c>
      <c r="J65" s="5" t="s">
        <v>2149</v>
      </c>
      <c r="K65" s="5" t="s">
        <v>2150</v>
      </c>
      <c r="L65" s="5" t="s">
        <v>6</v>
      </c>
      <c r="M65" s="45">
        <v>100061</v>
      </c>
      <c r="N65" s="45">
        <v>0</v>
      </c>
      <c r="O65" s="45">
        <v>0</v>
      </c>
      <c r="P65" s="5" t="s">
        <v>8</v>
      </c>
      <c r="Q65" s="45">
        <v>109379</v>
      </c>
      <c r="R65" s="45">
        <v>10981</v>
      </c>
      <c r="S65" s="45">
        <v>4906</v>
      </c>
      <c r="T65" s="45">
        <f t="shared" si="0"/>
        <v>125266</v>
      </c>
      <c r="U65" s="45">
        <f t="shared" si="5"/>
        <v>1252.6600000000001</v>
      </c>
      <c r="V65" s="47">
        <f t="shared" si="1"/>
        <v>1.2518963432306294</v>
      </c>
      <c r="W65" s="45">
        <v>2</v>
      </c>
      <c r="X65" s="45">
        <v>97</v>
      </c>
      <c r="Y65" s="45">
        <v>0</v>
      </c>
      <c r="Z65" s="45">
        <v>0</v>
      </c>
      <c r="AA65" s="45">
        <v>0</v>
      </c>
      <c r="AB65" s="45">
        <v>0</v>
      </c>
      <c r="AC65" s="45">
        <v>1</v>
      </c>
      <c r="AD65" s="45">
        <v>0</v>
      </c>
      <c r="AE65" s="45">
        <v>100</v>
      </c>
      <c r="AF65" s="13">
        <f t="shared" si="2"/>
        <v>0.27397260273972601</v>
      </c>
    </row>
    <row r="66" spans="1:55" s="2" customFormat="1" ht="14" customHeight="1">
      <c r="A66" s="22" t="s">
        <v>1727</v>
      </c>
      <c r="B66" s="21" t="s">
        <v>1790</v>
      </c>
      <c r="C66" s="21" t="s">
        <v>1731</v>
      </c>
      <c r="D66" s="21" t="s">
        <v>1730</v>
      </c>
      <c r="E66" s="18" t="s">
        <v>2688</v>
      </c>
      <c r="F66" s="5"/>
      <c r="G66" s="29">
        <v>328165980711185</v>
      </c>
      <c r="H66" s="5" t="s">
        <v>180</v>
      </c>
      <c r="I66" s="5"/>
      <c r="J66" s="5" t="s">
        <v>181</v>
      </c>
      <c r="K66" s="5"/>
      <c r="L66" s="5" t="s">
        <v>6</v>
      </c>
      <c r="M66" s="45">
        <v>7415</v>
      </c>
      <c r="N66" s="45">
        <v>0</v>
      </c>
      <c r="O66" s="45">
        <v>0</v>
      </c>
      <c r="P66" s="5" t="s">
        <v>8</v>
      </c>
      <c r="Q66" s="45">
        <v>28787</v>
      </c>
      <c r="R66" s="45">
        <v>3429</v>
      </c>
      <c r="S66" s="45">
        <v>842</v>
      </c>
      <c r="T66" s="45">
        <f t="shared" si="0"/>
        <v>33058</v>
      </c>
      <c r="U66" s="45">
        <f t="shared" si="5"/>
        <v>236.12857142857143</v>
      </c>
      <c r="V66" s="47">
        <f t="shared" si="1"/>
        <v>4.45826028320971</v>
      </c>
      <c r="W66" s="45">
        <v>59</v>
      </c>
      <c r="X66" s="45">
        <v>65</v>
      </c>
      <c r="Y66" s="45">
        <v>3</v>
      </c>
      <c r="Z66" s="45">
        <v>13</v>
      </c>
      <c r="AA66" s="45">
        <v>0</v>
      </c>
      <c r="AB66" s="45">
        <v>0</v>
      </c>
      <c r="AC66" s="45">
        <v>0</v>
      </c>
      <c r="AD66" s="45">
        <v>0</v>
      </c>
      <c r="AE66" s="45">
        <v>140</v>
      </c>
      <c r="AF66" s="13">
        <f t="shared" si="2"/>
        <v>0.38356164383561642</v>
      </c>
    </row>
    <row r="67" spans="1:55" s="2" customFormat="1" ht="14" customHeight="1">
      <c r="A67" s="23" t="s">
        <v>1727</v>
      </c>
      <c r="B67" s="8" t="s">
        <v>1790</v>
      </c>
      <c r="C67" s="8" t="s">
        <v>1737</v>
      </c>
      <c r="D67" s="8" t="s">
        <v>1738</v>
      </c>
      <c r="E67" s="18" t="s">
        <v>2362</v>
      </c>
      <c r="F67" s="5" t="s">
        <v>1600</v>
      </c>
      <c r="G67" s="29">
        <v>869498193146689</v>
      </c>
      <c r="H67" s="5" t="s">
        <v>1601</v>
      </c>
      <c r="I67" s="5"/>
      <c r="J67" s="5" t="s">
        <v>1602</v>
      </c>
      <c r="K67" s="5"/>
      <c r="L67" s="5" t="s">
        <v>13</v>
      </c>
      <c r="M67" s="45">
        <v>165122</v>
      </c>
      <c r="N67" s="45">
        <v>0</v>
      </c>
      <c r="O67" s="45">
        <v>0</v>
      </c>
      <c r="P67" s="5" t="s">
        <v>8</v>
      </c>
      <c r="Q67" s="45">
        <v>193</v>
      </c>
      <c r="R67" s="45">
        <v>9</v>
      </c>
      <c r="S67" s="45">
        <v>4</v>
      </c>
      <c r="T67" s="45">
        <f t="shared" ref="T67:T130" si="6">SUM(Q67:S67)</f>
        <v>206</v>
      </c>
      <c r="U67" s="45">
        <f t="shared" si="5"/>
        <v>103</v>
      </c>
      <c r="V67" s="47">
        <f t="shared" ref="V67:V130" si="7">SUM(T67)/(M67)</f>
        <v>1.247562408401061E-3</v>
      </c>
      <c r="W67" s="45">
        <v>0</v>
      </c>
      <c r="X67" s="45">
        <v>2</v>
      </c>
      <c r="Y67" s="45">
        <v>0</v>
      </c>
      <c r="Z67" s="45">
        <v>0</v>
      </c>
      <c r="AA67" s="45">
        <v>0</v>
      </c>
      <c r="AB67" s="45">
        <v>0</v>
      </c>
      <c r="AC67" s="45">
        <v>0</v>
      </c>
      <c r="AD67" s="45">
        <v>0</v>
      </c>
      <c r="AE67" s="45">
        <v>2</v>
      </c>
      <c r="AF67" s="13">
        <f t="shared" ref="AF67:AF130" si="8">SUM(AE67)/365</f>
        <v>5.4794520547945206E-3</v>
      </c>
    </row>
    <row r="68" spans="1:55" s="2" customFormat="1" ht="14" customHeight="1">
      <c r="A68" s="22" t="s">
        <v>1727</v>
      </c>
      <c r="B68" s="21" t="s">
        <v>1806</v>
      </c>
      <c r="C68" s="21" t="s">
        <v>1733</v>
      </c>
      <c r="D68" s="21" t="s">
        <v>1730</v>
      </c>
      <c r="E68" s="18" t="s">
        <v>2308</v>
      </c>
      <c r="F68" s="5" t="s">
        <v>268</v>
      </c>
      <c r="G68" s="29">
        <v>124256077730891</v>
      </c>
      <c r="H68" s="5" t="s">
        <v>269</v>
      </c>
      <c r="I68" s="5"/>
      <c r="J68" s="5" t="s">
        <v>270</v>
      </c>
      <c r="K68" s="5"/>
      <c r="L68" s="5" t="s">
        <v>6</v>
      </c>
      <c r="M68" s="45">
        <v>42262</v>
      </c>
      <c r="N68" s="45">
        <v>0</v>
      </c>
      <c r="O68" s="45">
        <v>0</v>
      </c>
      <c r="P68" s="5" t="s">
        <v>8</v>
      </c>
      <c r="Q68" s="45">
        <v>37201</v>
      </c>
      <c r="R68" s="45">
        <v>6340</v>
      </c>
      <c r="S68" s="45">
        <v>5733</v>
      </c>
      <c r="T68" s="45">
        <f t="shared" si="6"/>
        <v>49274</v>
      </c>
      <c r="U68" s="45">
        <f t="shared" si="5"/>
        <v>566.36781609195407</v>
      </c>
      <c r="V68" s="47">
        <f t="shared" si="7"/>
        <v>1.1659173725805689</v>
      </c>
      <c r="W68" s="45">
        <v>57</v>
      </c>
      <c r="X68" s="45">
        <v>30</v>
      </c>
      <c r="Y68" s="45">
        <v>0</v>
      </c>
      <c r="Z68" s="45">
        <v>0</v>
      </c>
      <c r="AA68" s="45">
        <v>0</v>
      </c>
      <c r="AB68" s="45">
        <v>0</v>
      </c>
      <c r="AC68" s="45">
        <v>0</v>
      </c>
      <c r="AD68" s="45">
        <v>0</v>
      </c>
      <c r="AE68" s="45">
        <v>87</v>
      </c>
      <c r="AF68" s="13">
        <f t="shared" si="8"/>
        <v>0.23835616438356164</v>
      </c>
    </row>
    <row r="69" spans="1:55" s="2" customFormat="1" ht="14" customHeight="1">
      <c r="A69" s="22" t="s">
        <v>1727</v>
      </c>
      <c r="B69" s="21" t="s">
        <v>1806</v>
      </c>
      <c r="C69" s="21" t="s">
        <v>1768</v>
      </c>
      <c r="D69" s="21" t="s">
        <v>1738</v>
      </c>
      <c r="E69" s="18" t="s">
        <v>2333</v>
      </c>
      <c r="F69" s="5" t="s">
        <v>354</v>
      </c>
      <c r="G69" s="29">
        <v>295684780534218</v>
      </c>
      <c r="H69" s="5" t="s">
        <v>355</v>
      </c>
      <c r="I69" s="5" t="s">
        <v>356</v>
      </c>
      <c r="J69" s="5" t="s">
        <v>357</v>
      </c>
      <c r="K69" s="5"/>
      <c r="L69" s="5" t="s">
        <v>13</v>
      </c>
      <c r="M69" s="45">
        <v>3863</v>
      </c>
      <c r="N69" s="45">
        <v>226</v>
      </c>
      <c r="O69" s="45">
        <v>226</v>
      </c>
      <c r="P69" s="5" t="s">
        <v>8</v>
      </c>
      <c r="Q69" s="45">
        <v>1797</v>
      </c>
      <c r="R69" s="45">
        <v>79</v>
      </c>
      <c r="S69" s="45">
        <v>173</v>
      </c>
      <c r="T69" s="45">
        <f t="shared" si="6"/>
        <v>2049</v>
      </c>
      <c r="U69" s="45">
        <f t="shared" si="5"/>
        <v>20.49</v>
      </c>
      <c r="V69" s="47">
        <f t="shared" si="7"/>
        <v>0.5304167745275693</v>
      </c>
      <c r="W69" s="45">
        <v>3</v>
      </c>
      <c r="X69" s="45">
        <v>96</v>
      </c>
      <c r="Y69" s="45">
        <v>0</v>
      </c>
      <c r="Z69" s="45">
        <v>1</v>
      </c>
      <c r="AA69" s="45">
        <v>0</v>
      </c>
      <c r="AB69" s="45">
        <v>0</v>
      </c>
      <c r="AC69" s="45">
        <v>0</v>
      </c>
      <c r="AD69" s="45">
        <v>0</v>
      </c>
      <c r="AE69" s="45">
        <v>100</v>
      </c>
      <c r="AF69" s="13">
        <f t="shared" si="8"/>
        <v>0.27397260273972601</v>
      </c>
    </row>
    <row r="70" spans="1:55" s="2" customFormat="1" ht="14" customHeight="1">
      <c r="A70" s="22" t="s">
        <v>1727</v>
      </c>
      <c r="B70" s="21" t="s">
        <v>1902</v>
      </c>
      <c r="C70" s="21" t="s">
        <v>1751</v>
      </c>
      <c r="D70" s="21" t="s">
        <v>1738</v>
      </c>
      <c r="E70" s="18" t="s">
        <v>2542</v>
      </c>
      <c r="F70" s="5" t="s">
        <v>1137</v>
      </c>
      <c r="G70" s="29">
        <v>1490966641178780</v>
      </c>
      <c r="H70" s="5" t="s">
        <v>1138</v>
      </c>
      <c r="I70" s="5" t="s">
        <v>1139</v>
      </c>
      <c r="J70" s="5" t="s">
        <v>1140</v>
      </c>
      <c r="K70" s="5"/>
      <c r="L70" s="5" t="s">
        <v>1033</v>
      </c>
      <c r="M70" s="45">
        <v>5124</v>
      </c>
      <c r="N70" s="45">
        <v>4387</v>
      </c>
      <c r="O70" s="45">
        <v>4387</v>
      </c>
      <c r="P70" s="5" t="s">
        <v>8</v>
      </c>
      <c r="Q70" s="45">
        <v>5115</v>
      </c>
      <c r="R70" s="45">
        <v>461</v>
      </c>
      <c r="S70" s="45">
        <v>2189</v>
      </c>
      <c r="T70" s="45">
        <f t="shared" si="6"/>
        <v>7765</v>
      </c>
      <c r="U70" s="45">
        <f t="shared" si="5"/>
        <v>32.763713080168777</v>
      </c>
      <c r="V70" s="47">
        <f t="shared" si="7"/>
        <v>1.5154176424668229</v>
      </c>
      <c r="W70" s="45">
        <v>1</v>
      </c>
      <c r="X70" s="45">
        <v>12</v>
      </c>
      <c r="Y70" s="45">
        <v>1</v>
      </c>
      <c r="Z70" s="45">
        <v>223</v>
      </c>
      <c r="AA70" s="45">
        <v>0</v>
      </c>
      <c r="AB70" s="45">
        <v>0</v>
      </c>
      <c r="AC70" s="45">
        <v>0</v>
      </c>
      <c r="AD70" s="45">
        <v>0</v>
      </c>
      <c r="AE70" s="45">
        <v>237</v>
      </c>
      <c r="AF70" s="13">
        <f t="shared" si="8"/>
        <v>0.64931506849315068</v>
      </c>
    </row>
    <row r="71" spans="1:55" s="2" customFormat="1" ht="14" customHeight="1">
      <c r="A71" s="22" t="s">
        <v>1727</v>
      </c>
      <c r="B71" s="21" t="s">
        <v>1893</v>
      </c>
      <c r="C71" s="21" t="s">
        <v>1733</v>
      </c>
      <c r="D71" s="21" t="s">
        <v>1730</v>
      </c>
      <c r="E71" s="18" t="s">
        <v>2494</v>
      </c>
      <c r="F71" s="5" t="s">
        <v>955</v>
      </c>
      <c r="G71" s="29">
        <v>1528952840718240</v>
      </c>
      <c r="H71" s="5" t="s">
        <v>956</v>
      </c>
      <c r="I71" s="5" t="s">
        <v>957</v>
      </c>
      <c r="J71" s="5" t="s">
        <v>958</v>
      </c>
      <c r="K71" s="5"/>
      <c r="L71" s="5" t="s">
        <v>6</v>
      </c>
      <c r="M71" s="45">
        <v>164327</v>
      </c>
      <c r="N71" s="45">
        <v>0</v>
      </c>
      <c r="O71" s="45">
        <v>0</v>
      </c>
      <c r="P71" s="5" t="s">
        <v>7</v>
      </c>
      <c r="Q71" s="45">
        <v>123391</v>
      </c>
      <c r="R71" s="45">
        <v>24364</v>
      </c>
      <c r="S71" s="45">
        <v>18141</v>
      </c>
      <c r="T71" s="45">
        <f t="shared" si="6"/>
        <v>165896</v>
      </c>
      <c r="U71" s="45">
        <f t="shared" si="5"/>
        <v>1675.7171717171718</v>
      </c>
      <c r="V71" s="47">
        <f t="shared" si="7"/>
        <v>1.0095480353198196</v>
      </c>
      <c r="W71" s="45">
        <v>24</v>
      </c>
      <c r="X71" s="45">
        <v>69</v>
      </c>
      <c r="Y71" s="45">
        <v>3</v>
      </c>
      <c r="Z71" s="45">
        <v>3</v>
      </c>
      <c r="AA71" s="45">
        <v>0</v>
      </c>
      <c r="AB71" s="45">
        <v>0</v>
      </c>
      <c r="AC71" s="45">
        <v>0</v>
      </c>
      <c r="AD71" s="45">
        <v>0</v>
      </c>
      <c r="AE71" s="45">
        <v>99</v>
      </c>
      <c r="AF71" s="13">
        <f t="shared" si="8"/>
        <v>0.27123287671232876</v>
      </c>
    </row>
    <row r="72" spans="1:55" s="2" customFormat="1" ht="14" customHeight="1">
      <c r="A72" s="22" t="s">
        <v>1727</v>
      </c>
      <c r="B72" s="21" t="s">
        <v>1893</v>
      </c>
      <c r="C72" s="21" t="s">
        <v>1768</v>
      </c>
      <c r="D72" s="21" t="s">
        <v>1738</v>
      </c>
      <c r="E72" s="18" t="s">
        <v>2665</v>
      </c>
      <c r="F72" s="5" t="s">
        <v>1574</v>
      </c>
      <c r="G72" s="29">
        <v>186841961492783</v>
      </c>
      <c r="H72" s="5" t="s">
        <v>1575</v>
      </c>
      <c r="I72" s="5" t="s">
        <v>1576</v>
      </c>
      <c r="J72" s="5" t="s">
        <v>1577</v>
      </c>
      <c r="K72" s="5"/>
      <c r="L72" s="5" t="s">
        <v>13</v>
      </c>
      <c r="M72" s="45">
        <v>3889</v>
      </c>
      <c r="N72" s="45">
        <v>0</v>
      </c>
      <c r="O72" s="45">
        <v>0</v>
      </c>
      <c r="P72" s="5" t="s">
        <v>8</v>
      </c>
      <c r="Q72" s="45">
        <v>40</v>
      </c>
      <c r="R72" s="45">
        <v>9</v>
      </c>
      <c r="S72" s="45">
        <v>7</v>
      </c>
      <c r="T72" s="45">
        <f t="shared" si="6"/>
        <v>56</v>
      </c>
      <c r="U72" s="45">
        <f t="shared" si="5"/>
        <v>9.3333333333333339</v>
      </c>
      <c r="V72" s="47">
        <f t="shared" si="7"/>
        <v>1.4399588583183338E-2</v>
      </c>
      <c r="W72" s="45">
        <v>5</v>
      </c>
      <c r="X72" s="45">
        <v>1</v>
      </c>
      <c r="Y72" s="45">
        <v>0</v>
      </c>
      <c r="Z72" s="45">
        <v>0</v>
      </c>
      <c r="AA72" s="45">
        <v>0</v>
      </c>
      <c r="AB72" s="45">
        <v>0</v>
      </c>
      <c r="AC72" s="45">
        <v>0</v>
      </c>
      <c r="AD72" s="45">
        <v>0</v>
      </c>
      <c r="AE72" s="45">
        <v>6</v>
      </c>
      <c r="AF72" s="13">
        <f t="shared" si="8"/>
        <v>1.643835616438356E-2</v>
      </c>
    </row>
    <row r="73" spans="1:55" s="2" customFormat="1" ht="14" customHeight="1">
      <c r="A73" s="22" t="s">
        <v>1727</v>
      </c>
      <c r="B73" s="21" t="s">
        <v>1756</v>
      </c>
      <c r="C73" s="21" t="s">
        <v>1733</v>
      </c>
      <c r="D73" s="21" t="s">
        <v>1730</v>
      </c>
      <c r="E73" s="18" t="s">
        <v>2570</v>
      </c>
      <c r="F73" s="5" t="s">
        <v>1236</v>
      </c>
      <c r="G73" s="29">
        <v>109613107281</v>
      </c>
      <c r="H73" s="5" t="s">
        <v>1237</v>
      </c>
      <c r="I73" s="5" t="s">
        <v>1238</v>
      </c>
      <c r="J73" s="5" t="s">
        <v>1239</v>
      </c>
      <c r="K73" s="5"/>
      <c r="L73" s="5" t="s">
        <v>6</v>
      </c>
      <c r="M73" s="45">
        <v>500593</v>
      </c>
      <c r="N73" s="45">
        <v>0</v>
      </c>
      <c r="O73" s="45">
        <v>0</v>
      </c>
      <c r="P73" s="5" t="s">
        <v>7</v>
      </c>
      <c r="Q73" s="45">
        <v>622115</v>
      </c>
      <c r="R73" s="45">
        <v>55875</v>
      </c>
      <c r="S73" s="45">
        <v>99972</v>
      </c>
      <c r="T73" s="45">
        <f t="shared" si="6"/>
        <v>777962</v>
      </c>
      <c r="U73" s="45">
        <f t="shared" si="5"/>
        <v>3585.0783410138247</v>
      </c>
      <c r="V73" s="47">
        <f t="shared" si="7"/>
        <v>1.5540808600999214</v>
      </c>
      <c r="W73" s="45">
        <v>11</v>
      </c>
      <c r="X73" s="45">
        <v>159</v>
      </c>
      <c r="Y73" s="45">
        <v>40</v>
      </c>
      <c r="Z73" s="45">
        <v>7</v>
      </c>
      <c r="AA73" s="45">
        <v>0</v>
      </c>
      <c r="AB73" s="45">
        <v>0</v>
      </c>
      <c r="AC73" s="45">
        <v>0</v>
      </c>
      <c r="AD73" s="45">
        <v>0</v>
      </c>
      <c r="AE73" s="45">
        <v>217</v>
      </c>
      <c r="AF73" s="13">
        <f t="shared" si="8"/>
        <v>0.59452054794520548</v>
      </c>
    </row>
    <row r="74" spans="1:55" s="2" customFormat="1" ht="14" customHeight="1">
      <c r="A74" s="22" t="s">
        <v>1727</v>
      </c>
      <c r="B74" s="21" t="s">
        <v>1756</v>
      </c>
      <c r="C74" s="21" t="s">
        <v>1731</v>
      </c>
      <c r="D74" s="21" t="s">
        <v>1730</v>
      </c>
      <c r="E74" s="18" t="s">
        <v>2705</v>
      </c>
      <c r="F74" s="5"/>
      <c r="G74" s="29">
        <v>1464313750489220</v>
      </c>
      <c r="H74" s="5" t="s">
        <v>54</v>
      </c>
      <c r="I74" s="5" t="s">
        <v>55</v>
      </c>
      <c r="J74" s="5" t="s">
        <v>56</v>
      </c>
      <c r="K74" s="5"/>
      <c r="L74" s="5" t="s">
        <v>6</v>
      </c>
      <c r="M74" s="45">
        <v>6955</v>
      </c>
      <c r="N74" s="45">
        <v>0</v>
      </c>
      <c r="O74" s="45">
        <v>0</v>
      </c>
      <c r="P74" s="5" t="s">
        <v>8</v>
      </c>
      <c r="Q74" s="45">
        <v>1550</v>
      </c>
      <c r="R74" s="45">
        <v>254</v>
      </c>
      <c r="S74" s="45">
        <v>134</v>
      </c>
      <c r="T74" s="45">
        <f t="shared" si="6"/>
        <v>1938</v>
      </c>
      <c r="U74" s="45">
        <f t="shared" si="5"/>
        <v>58.727272727272727</v>
      </c>
      <c r="V74" s="47">
        <f t="shared" si="7"/>
        <v>0.27864845434938895</v>
      </c>
      <c r="W74" s="45">
        <v>1</v>
      </c>
      <c r="X74" s="45">
        <v>32</v>
      </c>
      <c r="Y74" s="45">
        <v>0</v>
      </c>
      <c r="Z74" s="45">
        <v>0</v>
      </c>
      <c r="AA74" s="45">
        <v>0</v>
      </c>
      <c r="AB74" s="45">
        <v>0</v>
      </c>
      <c r="AC74" s="45">
        <v>0</v>
      </c>
      <c r="AD74" s="45">
        <v>0</v>
      </c>
      <c r="AE74" s="45">
        <v>33</v>
      </c>
      <c r="AF74" s="13">
        <f t="shared" si="8"/>
        <v>9.0410958904109592E-2</v>
      </c>
      <c r="AG74" s="1"/>
    </row>
    <row r="75" spans="1:55" s="2" customFormat="1" ht="14" customHeight="1">
      <c r="A75" s="22" t="s">
        <v>1727</v>
      </c>
      <c r="B75" s="21" t="s">
        <v>1756</v>
      </c>
      <c r="C75" s="21" t="s">
        <v>1737</v>
      </c>
      <c r="D75" s="21" t="s">
        <v>1738</v>
      </c>
      <c r="E75" s="18" t="s">
        <v>2596</v>
      </c>
      <c r="F75" s="5" t="s">
        <v>1334</v>
      </c>
      <c r="G75" s="29">
        <v>359060614156407</v>
      </c>
      <c r="H75" s="5" t="s">
        <v>1335</v>
      </c>
      <c r="I75" s="5" t="s">
        <v>1336</v>
      </c>
      <c r="J75" s="5" t="s">
        <v>1337</v>
      </c>
      <c r="K75" s="5"/>
      <c r="L75" s="5" t="s">
        <v>13</v>
      </c>
      <c r="M75" s="45">
        <v>4975</v>
      </c>
      <c r="N75" s="45">
        <v>0</v>
      </c>
      <c r="O75" s="45">
        <v>0</v>
      </c>
      <c r="P75" s="5" t="s">
        <v>8</v>
      </c>
      <c r="Q75" s="45">
        <v>4851</v>
      </c>
      <c r="R75" s="45">
        <v>207</v>
      </c>
      <c r="S75" s="45">
        <v>1506</v>
      </c>
      <c r="T75" s="45">
        <f t="shared" si="6"/>
        <v>6564</v>
      </c>
      <c r="U75" s="45">
        <f t="shared" si="5"/>
        <v>23.526881720430108</v>
      </c>
      <c r="V75" s="47">
        <f t="shared" si="7"/>
        <v>1.3193969849246232</v>
      </c>
      <c r="W75" s="45">
        <v>30</v>
      </c>
      <c r="X75" s="45">
        <v>230</v>
      </c>
      <c r="Y75" s="45">
        <v>8</v>
      </c>
      <c r="Z75" s="45">
        <v>11</v>
      </c>
      <c r="AA75" s="45">
        <v>0</v>
      </c>
      <c r="AB75" s="45">
        <v>0</v>
      </c>
      <c r="AC75" s="45">
        <v>0</v>
      </c>
      <c r="AD75" s="45">
        <v>0</v>
      </c>
      <c r="AE75" s="45">
        <v>279</v>
      </c>
      <c r="AF75" s="13">
        <f t="shared" si="8"/>
        <v>0.76438356164383559</v>
      </c>
    </row>
    <row r="76" spans="1:55" s="2" customFormat="1" ht="14" customHeight="1">
      <c r="A76" s="22" t="s">
        <v>1727</v>
      </c>
      <c r="B76" s="21" t="s">
        <v>1756</v>
      </c>
      <c r="C76" s="21" t="s">
        <v>1737</v>
      </c>
      <c r="D76" s="21" t="s">
        <v>1738</v>
      </c>
      <c r="E76" s="18" t="s">
        <v>2667</v>
      </c>
      <c r="F76" s="5" t="s">
        <v>1581</v>
      </c>
      <c r="G76" s="29">
        <v>382670391843617</v>
      </c>
      <c r="H76" s="5" t="s">
        <v>1582</v>
      </c>
      <c r="I76" s="5" t="s">
        <v>55</v>
      </c>
      <c r="J76" s="5" t="s">
        <v>1583</v>
      </c>
      <c r="K76" s="5"/>
      <c r="L76" s="5" t="s">
        <v>13</v>
      </c>
      <c r="M76" s="45">
        <v>445</v>
      </c>
      <c r="N76" s="45">
        <v>0</v>
      </c>
      <c r="O76" s="45">
        <v>0</v>
      </c>
      <c r="P76" s="5" t="s">
        <v>8</v>
      </c>
      <c r="Q76" s="45">
        <v>52</v>
      </c>
      <c r="R76" s="45">
        <v>1</v>
      </c>
      <c r="S76" s="45">
        <v>3</v>
      </c>
      <c r="T76" s="45">
        <f t="shared" si="6"/>
        <v>56</v>
      </c>
      <c r="U76" s="45">
        <f t="shared" si="5"/>
        <v>8.0344332855093251E-2</v>
      </c>
      <c r="V76" s="47">
        <f t="shared" si="7"/>
        <v>0.12584269662921349</v>
      </c>
      <c r="W76" s="45">
        <v>518</v>
      </c>
      <c r="X76" s="45">
        <v>0</v>
      </c>
      <c r="Y76" s="45">
        <v>0</v>
      </c>
      <c r="Z76" s="45">
        <v>179</v>
      </c>
      <c r="AA76" s="45">
        <v>0</v>
      </c>
      <c r="AB76" s="45">
        <v>0</v>
      </c>
      <c r="AC76" s="45">
        <v>0</v>
      </c>
      <c r="AD76" s="45">
        <v>0</v>
      </c>
      <c r="AE76" s="45">
        <v>697</v>
      </c>
      <c r="AF76" s="13">
        <f t="shared" si="8"/>
        <v>1.9095890410958904</v>
      </c>
    </row>
    <row r="77" spans="1:55" s="2" customFormat="1" ht="14" customHeight="1">
      <c r="A77" s="22" t="s">
        <v>1727</v>
      </c>
      <c r="B77" s="21" t="s">
        <v>1756</v>
      </c>
      <c r="C77" s="21" t="s">
        <v>1768</v>
      </c>
      <c r="D77" s="21" t="s">
        <v>1738</v>
      </c>
      <c r="E77" s="18" t="s">
        <v>2701</v>
      </c>
      <c r="F77" s="5"/>
      <c r="G77" s="29">
        <v>348608005219771</v>
      </c>
      <c r="H77" s="5" t="s">
        <v>1331</v>
      </c>
      <c r="I77" s="5" t="s">
        <v>1332</v>
      </c>
      <c r="J77" s="5" t="s">
        <v>1333</v>
      </c>
      <c r="K77" s="5"/>
      <c r="L77" s="5" t="s">
        <v>13</v>
      </c>
      <c r="M77" s="45">
        <v>2089</v>
      </c>
      <c r="N77" s="45">
        <v>0</v>
      </c>
      <c r="O77" s="45">
        <v>0</v>
      </c>
      <c r="P77" s="5" t="s">
        <v>8</v>
      </c>
      <c r="Q77" s="45">
        <v>711</v>
      </c>
      <c r="R77" s="45">
        <v>34</v>
      </c>
      <c r="S77" s="45">
        <v>268</v>
      </c>
      <c r="T77" s="45">
        <f t="shared" si="6"/>
        <v>1013</v>
      </c>
      <c r="U77" s="45">
        <f t="shared" si="5"/>
        <v>15.584615384615384</v>
      </c>
      <c r="V77" s="47">
        <f t="shared" si="7"/>
        <v>0.48492101483963618</v>
      </c>
      <c r="W77" s="45">
        <v>1</v>
      </c>
      <c r="X77" s="45">
        <v>24</v>
      </c>
      <c r="Y77" s="45">
        <v>5</v>
      </c>
      <c r="Z77" s="45">
        <v>35</v>
      </c>
      <c r="AA77" s="45">
        <v>0</v>
      </c>
      <c r="AB77" s="45">
        <v>0</v>
      </c>
      <c r="AC77" s="45">
        <v>0</v>
      </c>
      <c r="AD77" s="45">
        <v>0</v>
      </c>
      <c r="AE77" s="45">
        <v>65</v>
      </c>
      <c r="AF77" s="13">
        <f t="shared" si="8"/>
        <v>0.17808219178082191</v>
      </c>
    </row>
    <row r="78" spans="1:55" s="2" customFormat="1" ht="14" customHeight="1">
      <c r="A78" s="25" t="s">
        <v>1727</v>
      </c>
      <c r="B78" s="34" t="s">
        <v>1719</v>
      </c>
      <c r="C78" s="21" t="s">
        <v>1731</v>
      </c>
      <c r="D78" s="21" t="s">
        <v>1730</v>
      </c>
      <c r="E78" s="18" t="s">
        <v>2520</v>
      </c>
      <c r="F78" s="5" t="s">
        <v>1058</v>
      </c>
      <c r="G78" s="29">
        <v>615205935267536</v>
      </c>
      <c r="H78" s="5" t="s">
        <v>1059</v>
      </c>
      <c r="I78" s="5" t="s">
        <v>1057</v>
      </c>
      <c r="J78" s="5" t="s">
        <v>1060</v>
      </c>
      <c r="K78" s="5" t="s">
        <v>2154</v>
      </c>
      <c r="L78" s="5" t="s">
        <v>6</v>
      </c>
      <c r="M78" s="45">
        <v>20470</v>
      </c>
      <c r="N78" s="45">
        <v>0</v>
      </c>
      <c r="O78" s="45">
        <v>0</v>
      </c>
      <c r="P78" s="5" t="s">
        <v>8</v>
      </c>
      <c r="Q78" s="45">
        <v>14410</v>
      </c>
      <c r="R78" s="45">
        <v>1263</v>
      </c>
      <c r="S78" s="45">
        <v>2543</v>
      </c>
      <c r="T78" s="45">
        <f t="shared" si="6"/>
        <v>18216</v>
      </c>
      <c r="U78" s="45">
        <f t="shared" si="5"/>
        <v>57.283018867924525</v>
      </c>
      <c r="V78" s="47">
        <f t="shared" si="7"/>
        <v>0.88988764044943824</v>
      </c>
      <c r="W78" s="45">
        <v>5</v>
      </c>
      <c r="X78" s="45">
        <v>35</v>
      </c>
      <c r="Y78" s="45">
        <v>41</v>
      </c>
      <c r="Z78" s="45">
        <v>237</v>
      </c>
      <c r="AA78" s="45">
        <v>0</v>
      </c>
      <c r="AB78" s="45">
        <v>0</v>
      </c>
      <c r="AC78" s="45">
        <v>0</v>
      </c>
      <c r="AD78" s="45">
        <v>0</v>
      </c>
      <c r="AE78" s="45">
        <v>318</v>
      </c>
      <c r="AF78" s="13">
        <f t="shared" si="8"/>
        <v>0.87123287671232874</v>
      </c>
    </row>
    <row r="79" spans="1:55" s="2" customFormat="1" ht="14" customHeight="1">
      <c r="A79" s="22" t="s">
        <v>1727</v>
      </c>
      <c r="B79" s="21" t="s">
        <v>1901</v>
      </c>
      <c r="C79" s="21" t="s">
        <v>1733</v>
      </c>
      <c r="D79" s="21" t="s">
        <v>1730</v>
      </c>
      <c r="E79" s="18" t="s">
        <v>2583</v>
      </c>
      <c r="F79" s="5" t="s">
        <v>1281</v>
      </c>
      <c r="G79" s="29">
        <v>182521101771662</v>
      </c>
      <c r="H79" s="5" t="s">
        <v>1282</v>
      </c>
      <c r="I79" s="5" t="s">
        <v>1283</v>
      </c>
      <c r="J79" s="5" t="s">
        <v>1284</v>
      </c>
      <c r="K79" s="5" t="s">
        <v>1283</v>
      </c>
      <c r="L79" s="5" t="s">
        <v>6</v>
      </c>
      <c r="M79" s="45">
        <v>149930</v>
      </c>
      <c r="N79" s="45">
        <v>0</v>
      </c>
      <c r="O79" s="45">
        <v>0</v>
      </c>
      <c r="P79" s="5" t="s">
        <v>8</v>
      </c>
      <c r="Q79" s="45">
        <v>677589</v>
      </c>
      <c r="R79" s="45">
        <v>59091</v>
      </c>
      <c r="S79" s="45">
        <v>45163</v>
      </c>
      <c r="T79" s="45">
        <f t="shared" si="6"/>
        <v>781843</v>
      </c>
      <c r="U79" s="45">
        <f t="shared" si="5"/>
        <v>1870.4377990430621</v>
      </c>
      <c r="V79" s="47">
        <f t="shared" si="7"/>
        <v>5.2147202027612884</v>
      </c>
      <c r="W79" s="45">
        <v>127</v>
      </c>
      <c r="X79" s="45">
        <v>258</v>
      </c>
      <c r="Y79" s="45">
        <v>26</v>
      </c>
      <c r="Z79" s="45">
        <v>7</v>
      </c>
      <c r="AA79" s="45">
        <v>0</v>
      </c>
      <c r="AB79" s="45">
        <v>0</v>
      </c>
      <c r="AC79" s="45">
        <v>0</v>
      </c>
      <c r="AD79" s="45">
        <v>0</v>
      </c>
      <c r="AE79" s="45">
        <v>418</v>
      </c>
      <c r="AF79" s="13">
        <f t="shared" si="8"/>
        <v>1.1452054794520548</v>
      </c>
    </row>
    <row r="80" spans="1:55" s="2" customFormat="1" ht="14" customHeight="1">
      <c r="A80" s="23" t="s">
        <v>1727</v>
      </c>
      <c r="B80" s="8" t="s">
        <v>1901</v>
      </c>
      <c r="C80" s="8" t="s">
        <v>1751</v>
      </c>
      <c r="D80" s="8" t="s">
        <v>1738</v>
      </c>
      <c r="E80" s="18" t="s">
        <v>2712</v>
      </c>
      <c r="F80" s="5"/>
      <c r="G80" s="29">
        <v>440117472717249</v>
      </c>
      <c r="H80" s="5" t="s">
        <v>1625</v>
      </c>
      <c r="I80" s="5" t="s">
        <v>1626</v>
      </c>
      <c r="J80" s="5" t="s">
        <v>1627</v>
      </c>
      <c r="K80" s="5"/>
      <c r="L80" s="5" t="s">
        <v>13</v>
      </c>
      <c r="M80" s="45">
        <v>3834</v>
      </c>
      <c r="N80" s="45">
        <v>0</v>
      </c>
      <c r="O80" s="45">
        <v>0</v>
      </c>
      <c r="P80" s="5" t="s">
        <v>8</v>
      </c>
      <c r="Q80" s="45">
        <v>0</v>
      </c>
      <c r="R80" s="45">
        <v>0</v>
      </c>
      <c r="S80" s="45">
        <v>0</v>
      </c>
      <c r="T80" s="45">
        <f t="shared" si="6"/>
        <v>0</v>
      </c>
      <c r="U80" s="45">
        <f>SUM(R80:T80)</f>
        <v>0</v>
      </c>
      <c r="V80" s="47">
        <f t="shared" si="7"/>
        <v>0</v>
      </c>
      <c r="W80" s="45">
        <v>0</v>
      </c>
      <c r="X80" s="45">
        <v>0</v>
      </c>
      <c r="Y80" s="45">
        <v>0</v>
      </c>
      <c r="Z80" s="45">
        <v>0</v>
      </c>
      <c r="AA80" s="45">
        <v>0</v>
      </c>
      <c r="AB80" s="45">
        <v>0</v>
      </c>
      <c r="AC80" s="45">
        <v>0</v>
      </c>
      <c r="AD80" s="45">
        <v>0</v>
      </c>
      <c r="AE80" s="45">
        <v>0</v>
      </c>
      <c r="AF80" s="13">
        <f t="shared" si="8"/>
        <v>0</v>
      </c>
      <c r="AH80" s="1"/>
      <c r="AI80" s="1"/>
      <c r="AJ80" s="1"/>
      <c r="AK80" s="1"/>
      <c r="AL80" s="1"/>
      <c r="AM80" s="1"/>
      <c r="AN80" s="1"/>
      <c r="AO80" s="1"/>
      <c r="AP80" s="1"/>
      <c r="AQ80" s="1"/>
      <c r="AR80" s="1"/>
      <c r="AS80" s="1"/>
      <c r="AT80" s="1"/>
      <c r="AU80" s="1"/>
      <c r="AV80" s="1"/>
      <c r="AW80" s="1"/>
      <c r="AX80" s="1"/>
      <c r="AY80" s="1"/>
      <c r="AZ80" s="1"/>
      <c r="BA80" s="1"/>
      <c r="BB80" s="1"/>
      <c r="BC80" s="1"/>
    </row>
    <row r="81" spans="1:33" s="2" customFormat="1" ht="14" customHeight="1">
      <c r="A81" s="22" t="s">
        <v>1727</v>
      </c>
      <c r="B81" s="21" t="s">
        <v>1906</v>
      </c>
      <c r="C81" s="21" t="s">
        <v>1751</v>
      </c>
      <c r="D81" s="21" t="s">
        <v>1738</v>
      </c>
      <c r="E81" s="18" t="s">
        <v>2617</v>
      </c>
      <c r="F81" s="5" t="s">
        <v>1418</v>
      </c>
      <c r="G81" s="29">
        <v>586396861428269</v>
      </c>
      <c r="H81" s="5" t="s">
        <v>1419</v>
      </c>
      <c r="I81" s="5" t="s">
        <v>1420</v>
      </c>
      <c r="J81" s="5" t="s">
        <v>2205</v>
      </c>
      <c r="K81" s="5"/>
      <c r="L81" s="5" t="s">
        <v>13</v>
      </c>
      <c r="M81" s="45">
        <v>1398</v>
      </c>
      <c r="N81" s="45">
        <v>55</v>
      </c>
      <c r="O81" s="45">
        <v>55</v>
      </c>
      <c r="P81" s="5" t="s">
        <v>8</v>
      </c>
      <c r="Q81" s="45">
        <v>6670</v>
      </c>
      <c r="R81" s="45">
        <v>298</v>
      </c>
      <c r="S81" s="45">
        <v>859</v>
      </c>
      <c r="T81" s="45">
        <f t="shared" si="6"/>
        <v>7827</v>
      </c>
      <c r="U81" s="45">
        <f t="shared" ref="U81:U112" si="9">SUM(T81)/AE81</f>
        <v>22.81924198250729</v>
      </c>
      <c r="V81" s="47">
        <f t="shared" si="7"/>
        <v>5.5987124463519313</v>
      </c>
      <c r="W81" s="45">
        <v>3</v>
      </c>
      <c r="X81" s="45">
        <v>89</v>
      </c>
      <c r="Y81" s="45">
        <v>4</v>
      </c>
      <c r="Z81" s="45">
        <v>247</v>
      </c>
      <c r="AA81" s="45">
        <v>0</v>
      </c>
      <c r="AB81" s="45">
        <v>0</v>
      </c>
      <c r="AC81" s="45">
        <v>0</v>
      </c>
      <c r="AD81" s="45">
        <v>0</v>
      </c>
      <c r="AE81" s="45">
        <v>343</v>
      </c>
      <c r="AF81" s="13">
        <f t="shared" si="8"/>
        <v>0.9397260273972603</v>
      </c>
    </row>
    <row r="82" spans="1:33" s="2" customFormat="1" ht="14" customHeight="1">
      <c r="A82" s="22" t="s">
        <v>1727</v>
      </c>
      <c r="B82" s="21" t="s">
        <v>1888</v>
      </c>
      <c r="C82" s="21" t="s">
        <v>1751</v>
      </c>
      <c r="D82" s="21" t="s">
        <v>1738</v>
      </c>
      <c r="E82" s="18" t="s">
        <v>2706</v>
      </c>
      <c r="F82" s="5"/>
      <c r="G82" s="29">
        <v>116576108426876</v>
      </c>
      <c r="H82" s="5" t="s">
        <v>1467</v>
      </c>
      <c r="I82" s="5"/>
      <c r="J82" s="5" t="s">
        <v>1468</v>
      </c>
      <c r="K82" s="5"/>
      <c r="L82" s="5" t="s">
        <v>125</v>
      </c>
      <c r="M82" s="45">
        <v>5857</v>
      </c>
      <c r="N82" s="45">
        <v>0</v>
      </c>
      <c r="O82" s="45">
        <v>0</v>
      </c>
      <c r="P82" s="5" t="s">
        <v>8</v>
      </c>
      <c r="Q82" s="45">
        <v>3203</v>
      </c>
      <c r="R82" s="45">
        <v>425</v>
      </c>
      <c r="S82" s="45">
        <v>451</v>
      </c>
      <c r="T82" s="45">
        <f t="shared" si="6"/>
        <v>4079</v>
      </c>
      <c r="U82" s="45">
        <f t="shared" si="9"/>
        <v>24.572289156626507</v>
      </c>
      <c r="V82" s="47">
        <f t="shared" si="7"/>
        <v>0.69643162028342154</v>
      </c>
      <c r="W82" s="45">
        <v>69</v>
      </c>
      <c r="X82" s="45">
        <v>85</v>
      </c>
      <c r="Y82" s="45">
        <v>2</v>
      </c>
      <c r="Z82" s="45">
        <v>10</v>
      </c>
      <c r="AA82" s="45">
        <v>0</v>
      </c>
      <c r="AB82" s="45">
        <v>0</v>
      </c>
      <c r="AC82" s="45">
        <v>0</v>
      </c>
      <c r="AD82" s="45">
        <v>0</v>
      </c>
      <c r="AE82" s="45">
        <v>166</v>
      </c>
      <c r="AF82" s="13">
        <f t="shared" si="8"/>
        <v>0.45479452054794522</v>
      </c>
    </row>
    <row r="83" spans="1:33" s="2" customFormat="1" ht="14" customHeight="1">
      <c r="A83" s="22" t="s">
        <v>1727</v>
      </c>
      <c r="B83" s="21" t="s">
        <v>1888</v>
      </c>
      <c r="C83" s="21" t="s">
        <v>1731</v>
      </c>
      <c r="D83" s="21" t="s">
        <v>1730</v>
      </c>
      <c r="E83" s="18" t="s">
        <v>2737</v>
      </c>
      <c r="F83" s="5"/>
      <c r="G83" s="29">
        <v>921126674571298</v>
      </c>
      <c r="H83" s="5" t="s">
        <v>1266</v>
      </c>
      <c r="I83" s="5" t="s">
        <v>1267</v>
      </c>
      <c r="J83" s="5"/>
      <c r="K83" s="5"/>
      <c r="L83" s="5" t="s">
        <v>53</v>
      </c>
      <c r="M83" s="45">
        <v>10978</v>
      </c>
      <c r="N83" s="45">
        <v>0</v>
      </c>
      <c r="O83" s="45">
        <v>0</v>
      </c>
      <c r="P83" s="5" t="s">
        <v>8</v>
      </c>
      <c r="Q83" s="45">
        <v>1150</v>
      </c>
      <c r="R83" s="45">
        <v>388</v>
      </c>
      <c r="S83" s="45">
        <v>116</v>
      </c>
      <c r="T83" s="45">
        <f t="shared" si="6"/>
        <v>1654</v>
      </c>
      <c r="U83" s="45">
        <f t="shared" si="9"/>
        <v>103.375</v>
      </c>
      <c r="V83" s="47">
        <f t="shared" si="7"/>
        <v>0.15066496629622883</v>
      </c>
      <c r="W83" s="45">
        <v>2</v>
      </c>
      <c r="X83" s="45">
        <v>14</v>
      </c>
      <c r="Y83" s="45">
        <v>0</v>
      </c>
      <c r="Z83" s="45">
        <v>0</v>
      </c>
      <c r="AA83" s="45">
        <v>0</v>
      </c>
      <c r="AB83" s="45">
        <v>0</v>
      </c>
      <c r="AC83" s="45">
        <v>0</v>
      </c>
      <c r="AD83" s="45">
        <v>0</v>
      </c>
      <c r="AE83" s="45">
        <v>16</v>
      </c>
      <c r="AF83" s="13">
        <f t="shared" si="8"/>
        <v>4.3835616438356165E-2</v>
      </c>
    </row>
    <row r="84" spans="1:33" s="2" customFormat="1" ht="14" customHeight="1">
      <c r="A84" s="22" t="s">
        <v>1727</v>
      </c>
      <c r="B84" s="21" t="s">
        <v>1888</v>
      </c>
      <c r="C84" s="21" t="s">
        <v>1729</v>
      </c>
      <c r="D84" s="21" t="s">
        <v>1726</v>
      </c>
      <c r="E84" s="18" t="s">
        <v>2660</v>
      </c>
      <c r="F84" s="5" t="s">
        <v>1562</v>
      </c>
      <c r="G84" s="29">
        <v>318185785018990</v>
      </c>
      <c r="H84" s="5" t="s">
        <v>1563</v>
      </c>
      <c r="I84" s="5" t="s">
        <v>1564</v>
      </c>
      <c r="J84" s="5" t="s">
        <v>1565</v>
      </c>
      <c r="K84" s="5"/>
      <c r="L84" s="5" t="s">
        <v>13</v>
      </c>
      <c r="M84" s="45">
        <v>3163</v>
      </c>
      <c r="N84" s="45">
        <v>0</v>
      </c>
      <c r="O84" s="45">
        <v>0</v>
      </c>
      <c r="P84" s="5" t="s">
        <v>8</v>
      </c>
      <c r="Q84" s="45">
        <v>923</v>
      </c>
      <c r="R84" s="45">
        <v>85</v>
      </c>
      <c r="S84" s="45">
        <v>69</v>
      </c>
      <c r="T84" s="45">
        <f t="shared" si="6"/>
        <v>1077</v>
      </c>
      <c r="U84" s="45">
        <f t="shared" si="9"/>
        <v>4.3780487804878048</v>
      </c>
      <c r="V84" s="47">
        <f t="shared" si="7"/>
        <v>0.34049952576667719</v>
      </c>
      <c r="W84" s="45">
        <v>41</v>
      </c>
      <c r="X84" s="45">
        <v>69</v>
      </c>
      <c r="Y84" s="45">
        <v>25</v>
      </c>
      <c r="Z84" s="45">
        <v>111</v>
      </c>
      <c r="AA84" s="45">
        <v>0</v>
      </c>
      <c r="AB84" s="45">
        <v>0</v>
      </c>
      <c r="AC84" s="45">
        <v>0</v>
      </c>
      <c r="AD84" s="45">
        <v>0</v>
      </c>
      <c r="AE84" s="45">
        <v>246</v>
      </c>
      <c r="AF84" s="13">
        <f t="shared" si="8"/>
        <v>0.67397260273972603</v>
      </c>
      <c r="AG84" s="11"/>
    </row>
    <row r="85" spans="1:33" s="2" customFormat="1" ht="14" customHeight="1">
      <c r="A85" s="22" t="s">
        <v>1727</v>
      </c>
      <c r="B85" s="21" t="s">
        <v>1888</v>
      </c>
      <c r="C85" s="21" t="s">
        <v>1768</v>
      </c>
      <c r="D85" s="21" t="s">
        <v>1738</v>
      </c>
      <c r="E85" s="18" t="s">
        <v>2482</v>
      </c>
      <c r="F85" s="5" t="s">
        <v>915</v>
      </c>
      <c r="G85" s="29">
        <v>1375446046034290</v>
      </c>
      <c r="H85" s="5" t="s">
        <v>916</v>
      </c>
      <c r="I85" s="5" t="s">
        <v>917</v>
      </c>
      <c r="J85" s="5" t="s">
        <v>2136</v>
      </c>
      <c r="K85" s="5"/>
      <c r="L85" s="5" t="s">
        <v>13</v>
      </c>
      <c r="M85" s="45">
        <v>13563</v>
      </c>
      <c r="N85" s="45">
        <v>729</v>
      </c>
      <c r="O85" s="45">
        <v>0</v>
      </c>
      <c r="P85" s="5" t="s">
        <v>8</v>
      </c>
      <c r="Q85" s="45">
        <v>4975</v>
      </c>
      <c r="R85" s="45">
        <v>323</v>
      </c>
      <c r="S85" s="45">
        <v>731</v>
      </c>
      <c r="T85" s="45">
        <f t="shared" si="6"/>
        <v>6029</v>
      </c>
      <c r="U85" s="45">
        <f t="shared" si="9"/>
        <v>16.654696132596683</v>
      </c>
      <c r="V85" s="47">
        <f t="shared" si="7"/>
        <v>0.44451817444518177</v>
      </c>
      <c r="W85" s="45">
        <v>139</v>
      </c>
      <c r="X85" s="45">
        <v>181</v>
      </c>
      <c r="Y85" s="45">
        <v>4</v>
      </c>
      <c r="Z85" s="45">
        <v>38</v>
      </c>
      <c r="AA85" s="45">
        <v>0</v>
      </c>
      <c r="AB85" s="45">
        <v>0</v>
      </c>
      <c r="AC85" s="45">
        <v>0</v>
      </c>
      <c r="AD85" s="45">
        <v>0</v>
      </c>
      <c r="AE85" s="45">
        <v>362</v>
      </c>
      <c r="AF85" s="13">
        <f t="shared" si="8"/>
        <v>0.99178082191780825</v>
      </c>
    </row>
    <row r="86" spans="1:33" s="2" customFormat="1" ht="14" customHeight="1">
      <c r="A86" s="22" t="s">
        <v>1727</v>
      </c>
      <c r="B86" s="21" t="s">
        <v>1801</v>
      </c>
      <c r="C86" s="21" t="s">
        <v>1751</v>
      </c>
      <c r="D86" s="21" t="s">
        <v>1738</v>
      </c>
      <c r="E86" s="18" t="s">
        <v>2560</v>
      </c>
      <c r="F86" s="5" t="s">
        <v>1200</v>
      </c>
      <c r="G86" s="29">
        <v>8383028996</v>
      </c>
      <c r="H86" s="5" t="s">
        <v>1201</v>
      </c>
      <c r="I86" s="5" t="s">
        <v>1202</v>
      </c>
      <c r="J86" s="5" t="s">
        <v>1203</v>
      </c>
      <c r="K86" s="5"/>
      <c r="L86" s="5" t="s">
        <v>13</v>
      </c>
      <c r="M86" s="45">
        <v>158294</v>
      </c>
      <c r="N86" s="45">
        <v>11757</v>
      </c>
      <c r="O86" s="45">
        <v>11757</v>
      </c>
      <c r="P86" s="5" t="s">
        <v>8</v>
      </c>
      <c r="Q86" s="45">
        <v>201152</v>
      </c>
      <c r="R86" s="45">
        <v>30760</v>
      </c>
      <c r="S86" s="45">
        <v>21606</v>
      </c>
      <c r="T86" s="45">
        <f t="shared" si="6"/>
        <v>253518</v>
      </c>
      <c r="U86" s="45">
        <f t="shared" si="9"/>
        <v>225.951871657754</v>
      </c>
      <c r="V86" s="47">
        <f t="shared" si="7"/>
        <v>1.6015641780484415</v>
      </c>
      <c r="W86" s="45">
        <v>540</v>
      </c>
      <c r="X86" s="45">
        <v>541</v>
      </c>
      <c r="Y86" s="45">
        <v>0</v>
      </c>
      <c r="Z86" s="45">
        <v>41</v>
      </c>
      <c r="AA86" s="45">
        <v>0</v>
      </c>
      <c r="AB86" s="45">
        <v>0</v>
      </c>
      <c r="AC86" s="45">
        <v>0</v>
      </c>
      <c r="AD86" s="45">
        <v>0</v>
      </c>
      <c r="AE86" s="45">
        <v>1122</v>
      </c>
      <c r="AF86" s="13">
        <f t="shared" si="8"/>
        <v>3.0739726027397261</v>
      </c>
    </row>
    <row r="87" spans="1:33" s="2" customFormat="1" ht="14" customHeight="1">
      <c r="A87" s="22" t="s">
        <v>1727</v>
      </c>
      <c r="B87" s="21" t="s">
        <v>1801</v>
      </c>
      <c r="C87" s="21" t="s">
        <v>1737</v>
      </c>
      <c r="D87" s="21" t="s">
        <v>1738</v>
      </c>
      <c r="E87" s="18" t="s">
        <v>2366</v>
      </c>
      <c r="F87" s="5" t="s">
        <v>474</v>
      </c>
      <c r="G87" s="29">
        <v>194109891221</v>
      </c>
      <c r="H87" s="5" t="s">
        <v>475</v>
      </c>
      <c r="I87" s="5" t="s">
        <v>476</v>
      </c>
      <c r="J87" s="5" t="s">
        <v>477</v>
      </c>
      <c r="K87" s="5"/>
      <c r="L87" s="5" t="s">
        <v>13</v>
      </c>
      <c r="M87" s="45">
        <v>26019</v>
      </c>
      <c r="N87" s="45">
        <v>0</v>
      </c>
      <c r="O87" s="45">
        <v>0</v>
      </c>
      <c r="P87" s="5" t="s">
        <v>8</v>
      </c>
      <c r="Q87" s="45">
        <v>35689</v>
      </c>
      <c r="R87" s="45">
        <v>2610</v>
      </c>
      <c r="S87" s="45">
        <v>3599</v>
      </c>
      <c r="T87" s="45">
        <f t="shared" si="6"/>
        <v>41898</v>
      </c>
      <c r="U87" s="45">
        <f t="shared" si="9"/>
        <v>22.369460758142019</v>
      </c>
      <c r="V87" s="47">
        <f t="shared" si="7"/>
        <v>1.6102847918828549</v>
      </c>
      <c r="W87" s="45">
        <v>333</v>
      </c>
      <c r="X87" s="45">
        <v>461</v>
      </c>
      <c r="Y87" s="45">
        <v>216</v>
      </c>
      <c r="Z87" s="45">
        <v>862</v>
      </c>
      <c r="AA87" s="45">
        <v>0</v>
      </c>
      <c r="AB87" s="45">
        <v>0</v>
      </c>
      <c r="AC87" s="45">
        <v>1</v>
      </c>
      <c r="AD87" s="45">
        <v>0</v>
      </c>
      <c r="AE87" s="45">
        <v>1873</v>
      </c>
      <c r="AF87" s="13">
        <f t="shared" si="8"/>
        <v>5.1315068493150688</v>
      </c>
      <c r="AG87" s="1"/>
    </row>
    <row r="88" spans="1:33" s="2" customFormat="1" ht="14" customHeight="1">
      <c r="A88" s="23" t="s">
        <v>1727</v>
      </c>
      <c r="B88" s="8" t="s">
        <v>1801</v>
      </c>
      <c r="C88" s="8" t="s">
        <v>1737</v>
      </c>
      <c r="D88" s="8" t="s">
        <v>1738</v>
      </c>
      <c r="E88" s="18" t="s">
        <v>2602</v>
      </c>
      <c r="F88" s="5" t="s">
        <v>1611</v>
      </c>
      <c r="G88" s="29">
        <v>612864685431270</v>
      </c>
      <c r="H88" s="5" t="s">
        <v>1612</v>
      </c>
      <c r="I88" s="5" t="s">
        <v>1613</v>
      </c>
      <c r="J88" s="5" t="s">
        <v>1614</v>
      </c>
      <c r="K88" s="5"/>
      <c r="L88" s="5" t="s">
        <v>13</v>
      </c>
      <c r="M88" s="45">
        <v>13331</v>
      </c>
      <c r="N88" s="45">
        <v>0</v>
      </c>
      <c r="O88" s="45">
        <v>0</v>
      </c>
      <c r="P88" s="5" t="s">
        <v>8</v>
      </c>
      <c r="Q88" s="45">
        <v>6397</v>
      </c>
      <c r="R88" s="45">
        <v>743</v>
      </c>
      <c r="S88" s="45">
        <v>1102</v>
      </c>
      <c r="T88" s="45">
        <f t="shared" si="6"/>
        <v>8242</v>
      </c>
      <c r="U88" s="45">
        <f t="shared" si="9"/>
        <v>2.8838348495451362</v>
      </c>
      <c r="V88" s="47">
        <f t="shared" si="7"/>
        <v>0.61825819518415726</v>
      </c>
      <c r="W88" s="45">
        <v>2507</v>
      </c>
      <c r="X88" s="45">
        <v>301</v>
      </c>
      <c r="Y88" s="45">
        <v>1</v>
      </c>
      <c r="Z88" s="45">
        <v>49</v>
      </c>
      <c r="AA88" s="45">
        <v>0</v>
      </c>
      <c r="AB88" s="45">
        <v>0</v>
      </c>
      <c r="AC88" s="45">
        <v>0</v>
      </c>
      <c r="AD88" s="45">
        <v>0</v>
      </c>
      <c r="AE88" s="45">
        <v>2858</v>
      </c>
      <c r="AF88" s="13">
        <f t="shared" si="8"/>
        <v>7.8301369863013699</v>
      </c>
    </row>
    <row r="89" spans="1:33" s="2" customFormat="1" ht="14" customHeight="1">
      <c r="A89" s="23" t="s">
        <v>1727</v>
      </c>
      <c r="B89" s="8" t="s">
        <v>1801</v>
      </c>
      <c r="C89" s="8" t="s">
        <v>1768</v>
      </c>
      <c r="D89" s="8" t="s">
        <v>1738</v>
      </c>
      <c r="E89" s="18" t="s">
        <v>2300</v>
      </c>
      <c r="F89" s="5" t="s">
        <v>1628</v>
      </c>
      <c r="G89" s="29">
        <v>138124926280821</v>
      </c>
      <c r="H89" s="5" t="s">
        <v>1629</v>
      </c>
      <c r="I89" s="5" t="s">
        <v>1630</v>
      </c>
      <c r="J89" s="5" t="s">
        <v>1631</v>
      </c>
      <c r="K89" s="5"/>
      <c r="L89" s="5" t="s">
        <v>13</v>
      </c>
      <c r="M89" s="45">
        <v>6493</v>
      </c>
      <c r="N89" s="45">
        <v>3464</v>
      </c>
      <c r="O89" s="45">
        <v>3464</v>
      </c>
      <c r="P89" s="5" t="s">
        <v>8</v>
      </c>
      <c r="Q89" s="45">
        <v>8658</v>
      </c>
      <c r="R89" s="45">
        <v>422</v>
      </c>
      <c r="S89" s="45">
        <v>1193</v>
      </c>
      <c r="T89" s="45">
        <f t="shared" si="6"/>
        <v>10273</v>
      </c>
      <c r="U89" s="45">
        <f t="shared" si="9"/>
        <v>20.922606924643585</v>
      </c>
      <c r="V89" s="47">
        <f t="shared" si="7"/>
        <v>1.5821654089018944</v>
      </c>
      <c r="W89" s="45">
        <v>119</v>
      </c>
      <c r="X89" s="45">
        <v>298</v>
      </c>
      <c r="Y89" s="45">
        <v>5</v>
      </c>
      <c r="Z89" s="45">
        <v>69</v>
      </c>
      <c r="AA89" s="45">
        <v>0</v>
      </c>
      <c r="AB89" s="45">
        <v>0</v>
      </c>
      <c r="AC89" s="45">
        <v>0</v>
      </c>
      <c r="AD89" s="45">
        <v>0</v>
      </c>
      <c r="AE89" s="45">
        <v>491</v>
      </c>
      <c r="AF89" s="13">
        <f t="shared" si="8"/>
        <v>1.3452054794520547</v>
      </c>
    </row>
    <row r="90" spans="1:33" s="2" customFormat="1" ht="14" customHeight="1">
      <c r="A90" s="22" t="s">
        <v>1727</v>
      </c>
      <c r="B90" s="21" t="s">
        <v>1879</v>
      </c>
      <c r="C90" s="21" t="s">
        <v>1768</v>
      </c>
      <c r="D90" s="21" t="s">
        <v>1738</v>
      </c>
      <c r="E90" s="18" t="s">
        <v>2453</v>
      </c>
      <c r="F90" s="5" t="s">
        <v>781</v>
      </c>
      <c r="G90" s="29">
        <v>362270867231942</v>
      </c>
      <c r="H90" s="5" t="s">
        <v>782</v>
      </c>
      <c r="I90" s="5" t="s">
        <v>783</v>
      </c>
      <c r="J90" s="5" t="s">
        <v>2119</v>
      </c>
      <c r="K90" s="5"/>
      <c r="L90" s="5" t="s">
        <v>13</v>
      </c>
      <c r="M90" s="45">
        <v>12696</v>
      </c>
      <c r="N90" s="45">
        <v>171</v>
      </c>
      <c r="O90" s="45">
        <v>171</v>
      </c>
      <c r="P90" s="5" t="s">
        <v>8</v>
      </c>
      <c r="Q90" s="45">
        <v>3919</v>
      </c>
      <c r="R90" s="45">
        <v>731</v>
      </c>
      <c r="S90" s="45">
        <v>351</v>
      </c>
      <c r="T90" s="45">
        <f t="shared" si="6"/>
        <v>5001</v>
      </c>
      <c r="U90" s="45">
        <f t="shared" si="9"/>
        <v>12.596977329974811</v>
      </c>
      <c r="V90" s="47">
        <f t="shared" si="7"/>
        <v>0.39390359168241967</v>
      </c>
      <c r="W90" s="45">
        <v>357</v>
      </c>
      <c r="X90" s="45">
        <v>40</v>
      </c>
      <c r="Y90" s="45">
        <v>0</v>
      </c>
      <c r="Z90" s="45">
        <v>0</v>
      </c>
      <c r="AA90" s="45">
        <v>0</v>
      </c>
      <c r="AB90" s="45">
        <v>0</v>
      </c>
      <c r="AC90" s="45">
        <v>0</v>
      </c>
      <c r="AD90" s="45">
        <v>0</v>
      </c>
      <c r="AE90" s="45">
        <v>397</v>
      </c>
      <c r="AF90" s="13">
        <f t="shared" si="8"/>
        <v>1.0876712328767124</v>
      </c>
    </row>
    <row r="91" spans="1:33" s="2" customFormat="1" ht="14" customHeight="1">
      <c r="A91" s="25" t="s">
        <v>1727</v>
      </c>
      <c r="B91" s="21" t="s">
        <v>1897</v>
      </c>
      <c r="C91" s="21" t="s">
        <v>1733</v>
      </c>
      <c r="D91" s="21" t="s">
        <v>1730</v>
      </c>
      <c r="E91" s="18" t="s">
        <v>2514</v>
      </c>
      <c r="F91" s="5" t="s">
        <v>1038</v>
      </c>
      <c r="G91" s="29">
        <v>1559909144238580</v>
      </c>
      <c r="H91" s="5" t="s">
        <v>1039</v>
      </c>
      <c r="I91" s="5" t="s">
        <v>1040</v>
      </c>
      <c r="J91" s="5" t="s">
        <v>1041</v>
      </c>
      <c r="K91" s="5"/>
      <c r="L91" s="5" t="s">
        <v>6</v>
      </c>
      <c r="M91" s="45">
        <v>82381</v>
      </c>
      <c r="N91" s="45">
        <v>0</v>
      </c>
      <c r="O91" s="45">
        <v>0</v>
      </c>
      <c r="P91" s="5" t="s">
        <v>8</v>
      </c>
      <c r="Q91" s="45">
        <v>111970</v>
      </c>
      <c r="R91" s="45">
        <v>11493</v>
      </c>
      <c r="S91" s="45">
        <v>4875</v>
      </c>
      <c r="T91" s="45">
        <f t="shared" si="6"/>
        <v>128338</v>
      </c>
      <c r="U91" s="45">
        <f t="shared" si="9"/>
        <v>5133.5200000000004</v>
      </c>
      <c r="V91" s="47">
        <f t="shared" si="7"/>
        <v>1.5578592151102804</v>
      </c>
      <c r="W91" s="45">
        <v>0</v>
      </c>
      <c r="X91" s="45">
        <v>25</v>
      </c>
      <c r="Y91" s="45">
        <v>0</v>
      </c>
      <c r="Z91" s="45">
        <v>0</v>
      </c>
      <c r="AA91" s="45">
        <v>0</v>
      </c>
      <c r="AB91" s="45">
        <v>0</v>
      </c>
      <c r="AC91" s="45">
        <v>0</v>
      </c>
      <c r="AD91" s="45">
        <v>0</v>
      </c>
      <c r="AE91" s="45">
        <v>25</v>
      </c>
      <c r="AF91" s="13">
        <f t="shared" si="8"/>
        <v>6.8493150684931503E-2</v>
      </c>
    </row>
    <row r="92" spans="1:33" s="2" customFormat="1" ht="14" customHeight="1">
      <c r="A92" s="25" t="s">
        <v>1727</v>
      </c>
      <c r="B92" s="21" t="s">
        <v>1897</v>
      </c>
      <c r="C92" s="21" t="s">
        <v>1737</v>
      </c>
      <c r="D92" s="21" t="s">
        <v>1738</v>
      </c>
      <c r="E92" s="18" t="s">
        <v>2674</v>
      </c>
      <c r="F92" s="5"/>
      <c r="G92" s="29">
        <v>6683533941</v>
      </c>
      <c r="H92" s="5" t="s">
        <v>1306</v>
      </c>
      <c r="I92" s="5" t="s">
        <v>1307</v>
      </c>
      <c r="J92" s="5" t="s">
        <v>1308</v>
      </c>
      <c r="K92" s="5"/>
      <c r="L92" s="5" t="s">
        <v>13</v>
      </c>
      <c r="M92" s="45">
        <v>42921</v>
      </c>
      <c r="N92" s="45">
        <v>0</v>
      </c>
      <c r="O92" s="45">
        <v>0</v>
      </c>
      <c r="P92" s="5" t="s">
        <v>8</v>
      </c>
      <c r="Q92" s="45">
        <v>103753</v>
      </c>
      <c r="R92" s="45">
        <v>7145</v>
      </c>
      <c r="S92" s="45">
        <v>14850</v>
      </c>
      <c r="T92" s="45">
        <f t="shared" si="6"/>
        <v>125748</v>
      </c>
      <c r="U92" s="45">
        <f t="shared" si="9"/>
        <v>45.200575125808768</v>
      </c>
      <c r="V92" s="47">
        <f t="shared" si="7"/>
        <v>2.9297546655483329</v>
      </c>
      <c r="W92" s="45">
        <v>0</v>
      </c>
      <c r="X92" s="45">
        <v>10</v>
      </c>
      <c r="Y92" s="45">
        <v>5</v>
      </c>
      <c r="Z92" s="45">
        <v>2767</v>
      </c>
      <c r="AA92" s="45">
        <v>0</v>
      </c>
      <c r="AB92" s="45">
        <v>0</v>
      </c>
      <c r="AC92" s="45">
        <v>0</v>
      </c>
      <c r="AD92" s="45">
        <v>0</v>
      </c>
      <c r="AE92" s="45">
        <v>2782</v>
      </c>
      <c r="AF92" s="13">
        <f t="shared" si="8"/>
        <v>7.6219178082191785</v>
      </c>
    </row>
    <row r="93" spans="1:33" s="2" customFormat="1" ht="14" customHeight="1">
      <c r="A93" s="25" t="s">
        <v>1727</v>
      </c>
      <c r="B93" s="21" t="s">
        <v>1897</v>
      </c>
      <c r="C93" s="21" t="s">
        <v>1729</v>
      </c>
      <c r="D93" s="21" t="s">
        <v>1730</v>
      </c>
      <c r="E93" s="18" t="s">
        <v>2587</v>
      </c>
      <c r="F93" s="5" t="s">
        <v>1297</v>
      </c>
      <c r="G93" s="29">
        <v>465458790307414</v>
      </c>
      <c r="H93" s="5" t="s">
        <v>1298</v>
      </c>
      <c r="I93" s="5" t="s">
        <v>1299</v>
      </c>
      <c r="J93" s="5" t="s">
        <v>1300</v>
      </c>
      <c r="K93" s="5"/>
      <c r="L93" s="5" t="s">
        <v>6</v>
      </c>
      <c r="M93" s="45">
        <v>282</v>
      </c>
      <c r="N93" s="45">
        <v>0</v>
      </c>
      <c r="O93" s="45">
        <v>0</v>
      </c>
      <c r="P93" s="5" t="s">
        <v>8</v>
      </c>
      <c r="Q93" s="45">
        <v>162</v>
      </c>
      <c r="R93" s="45">
        <v>8</v>
      </c>
      <c r="S93" s="45">
        <v>34</v>
      </c>
      <c r="T93" s="45">
        <f t="shared" si="6"/>
        <v>204</v>
      </c>
      <c r="U93" s="45">
        <f t="shared" si="9"/>
        <v>4.975609756097561</v>
      </c>
      <c r="V93" s="47">
        <f t="shared" si="7"/>
        <v>0.72340425531914898</v>
      </c>
      <c r="W93" s="45">
        <v>0</v>
      </c>
      <c r="X93" s="45">
        <v>15</v>
      </c>
      <c r="Y93" s="45">
        <v>0</v>
      </c>
      <c r="Z93" s="45">
        <v>26</v>
      </c>
      <c r="AA93" s="45">
        <v>0</v>
      </c>
      <c r="AB93" s="45">
        <v>0</v>
      </c>
      <c r="AC93" s="45">
        <v>0</v>
      </c>
      <c r="AD93" s="45">
        <v>0</v>
      </c>
      <c r="AE93" s="45">
        <v>41</v>
      </c>
      <c r="AF93" s="13">
        <f t="shared" si="8"/>
        <v>0.11232876712328767</v>
      </c>
    </row>
    <row r="94" spans="1:33" s="2" customFormat="1" ht="14" customHeight="1">
      <c r="A94" s="22" t="s">
        <v>1727</v>
      </c>
      <c r="B94" s="21" t="s">
        <v>1714</v>
      </c>
      <c r="C94" s="21" t="s">
        <v>1733</v>
      </c>
      <c r="D94" s="21" t="s">
        <v>1730</v>
      </c>
      <c r="E94" s="18" t="s">
        <v>2262</v>
      </c>
      <c r="F94" s="5" t="s">
        <v>130</v>
      </c>
      <c r="G94" s="29">
        <v>466511450155186</v>
      </c>
      <c r="H94" s="5" t="s">
        <v>131</v>
      </c>
      <c r="I94" s="5"/>
      <c r="J94" s="5" t="s">
        <v>2014</v>
      </c>
      <c r="K94" s="5"/>
      <c r="L94" s="5" t="s">
        <v>6</v>
      </c>
      <c r="M94" s="45">
        <v>187176</v>
      </c>
      <c r="N94" s="45">
        <v>0</v>
      </c>
      <c r="O94" s="45">
        <v>0</v>
      </c>
      <c r="P94" s="5" t="s">
        <v>7</v>
      </c>
      <c r="Q94" s="45">
        <v>207428</v>
      </c>
      <c r="R94" s="45">
        <v>17252</v>
      </c>
      <c r="S94" s="45">
        <v>12803</v>
      </c>
      <c r="T94" s="45">
        <f t="shared" si="6"/>
        <v>237483</v>
      </c>
      <c r="U94" s="45">
        <f t="shared" si="9"/>
        <v>259.82822757111597</v>
      </c>
      <c r="V94" s="47">
        <f t="shared" si="7"/>
        <v>1.2687684318502372</v>
      </c>
      <c r="W94" s="45">
        <v>8</v>
      </c>
      <c r="X94" s="45">
        <v>501</v>
      </c>
      <c r="Y94" s="45">
        <v>359</v>
      </c>
      <c r="Z94" s="45">
        <v>45</v>
      </c>
      <c r="AA94" s="45">
        <v>0</v>
      </c>
      <c r="AB94" s="45">
        <v>1</v>
      </c>
      <c r="AC94" s="45">
        <v>0</v>
      </c>
      <c r="AD94" s="45">
        <v>0</v>
      </c>
      <c r="AE94" s="45">
        <v>914</v>
      </c>
      <c r="AF94" s="13">
        <f t="shared" si="8"/>
        <v>2.504109589041096</v>
      </c>
    </row>
    <row r="95" spans="1:33" s="2" customFormat="1" ht="14" customHeight="1">
      <c r="A95" s="22" t="s">
        <v>1727</v>
      </c>
      <c r="B95" s="21" t="s">
        <v>1714</v>
      </c>
      <c r="C95" s="21" t="s">
        <v>1751</v>
      </c>
      <c r="D95" s="21" t="s">
        <v>1738</v>
      </c>
      <c r="E95" s="18" t="s">
        <v>2544</v>
      </c>
      <c r="F95" s="5" t="s">
        <v>1145</v>
      </c>
      <c r="G95" s="29">
        <v>271178572940207</v>
      </c>
      <c r="H95" s="5" t="s">
        <v>1146</v>
      </c>
      <c r="I95" s="5" t="s">
        <v>1147</v>
      </c>
      <c r="J95" s="5" t="s">
        <v>1148</v>
      </c>
      <c r="K95" s="5"/>
      <c r="L95" s="5" t="s">
        <v>13</v>
      </c>
      <c r="M95" s="45">
        <v>647669</v>
      </c>
      <c r="N95" s="45">
        <v>0</v>
      </c>
      <c r="O95" s="45">
        <v>0</v>
      </c>
      <c r="P95" s="5" t="s">
        <v>7</v>
      </c>
      <c r="Q95" s="45">
        <v>401480</v>
      </c>
      <c r="R95" s="45">
        <v>34095</v>
      </c>
      <c r="S95" s="45">
        <v>207131</v>
      </c>
      <c r="T95" s="45">
        <f t="shared" si="6"/>
        <v>642706</v>
      </c>
      <c r="U95" s="45">
        <f t="shared" si="9"/>
        <v>633.20788177339898</v>
      </c>
      <c r="V95" s="47">
        <f t="shared" si="7"/>
        <v>0.99233713517244149</v>
      </c>
      <c r="W95" s="45">
        <v>6</v>
      </c>
      <c r="X95" s="45">
        <v>538</v>
      </c>
      <c r="Y95" s="45">
        <v>465</v>
      </c>
      <c r="Z95" s="45">
        <v>5</v>
      </c>
      <c r="AA95" s="45">
        <v>0</v>
      </c>
      <c r="AB95" s="45">
        <v>1</v>
      </c>
      <c r="AC95" s="45">
        <v>0</v>
      </c>
      <c r="AD95" s="45">
        <v>0</v>
      </c>
      <c r="AE95" s="45">
        <v>1015</v>
      </c>
      <c r="AF95" s="13">
        <f t="shared" si="8"/>
        <v>2.7808219178082192</v>
      </c>
    </row>
    <row r="96" spans="1:33" s="2" customFormat="1" ht="14" customHeight="1">
      <c r="A96" s="22" t="s">
        <v>1727</v>
      </c>
      <c r="B96" s="21" t="s">
        <v>1714</v>
      </c>
      <c r="C96" s="21" t="s">
        <v>1731</v>
      </c>
      <c r="D96" s="21" t="s">
        <v>1730</v>
      </c>
      <c r="E96" s="18" t="s">
        <v>2376</v>
      </c>
      <c r="F96" s="5" t="s">
        <v>508</v>
      </c>
      <c r="G96" s="29">
        <v>1410208885974900</v>
      </c>
      <c r="H96" s="5" t="s">
        <v>509</v>
      </c>
      <c r="I96" s="5" t="s">
        <v>510</v>
      </c>
      <c r="J96" s="5" t="s">
        <v>511</v>
      </c>
      <c r="K96" s="5"/>
      <c r="L96" s="5" t="s">
        <v>6</v>
      </c>
      <c r="M96" s="45">
        <v>30773</v>
      </c>
      <c r="N96" s="45">
        <v>0</v>
      </c>
      <c r="O96" s="45">
        <v>0</v>
      </c>
      <c r="P96" s="5" t="s">
        <v>8</v>
      </c>
      <c r="Q96" s="45">
        <v>28269</v>
      </c>
      <c r="R96" s="45">
        <v>5867</v>
      </c>
      <c r="S96" s="45">
        <v>5258</v>
      </c>
      <c r="T96" s="45">
        <f t="shared" si="6"/>
        <v>39394</v>
      </c>
      <c r="U96" s="45">
        <f t="shared" si="9"/>
        <v>52.806970509383376</v>
      </c>
      <c r="V96" s="47">
        <f t="shared" si="7"/>
        <v>1.2801481818477236</v>
      </c>
      <c r="W96" s="45">
        <v>250</v>
      </c>
      <c r="X96" s="45">
        <v>268</v>
      </c>
      <c r="Y96" s="45">
        <v>132</v>
      </c>
      <c r="Z96" s="45">
        <v>41</v>
      </c>
      <c r="AA96" s="45">
        <v>55</v>
      </c>
      <c r="AB96" s="45">
        <v>0</v>
      </c>
      <c r="AC96" s="45">
        <v>0</v>
      </c>
      <c r="AD96" s="45">
        <v>0</v>
      </c>
      <c r="AE96" s="45">
        <v>746</v>
      </c>
      <c r="AF96" s="13">
        <f t="shared" si="8"/>
        <v>2.043835616438356</v>
      </c>
    </row>
    <row r="97" spans="1:55" s="2" customFormat="1" ht="14" customHeight="1">
      <c r="A97" s="25" t="s">
        <v>1727</v>
      </c>
      <c r="B97" s="21" t="s">
        <v>1714</v>
      </c>
      <c r="C97" s="21" t="s">
        <v>1731</v>
      </c>
      <c r="D97" s="21" t="s">
        <v>1738</v>
      </c>
      <c r="E97" s="18" t="s">
        <v>2535</v>
      </c>
      <c r="F97" s="5" t="s">
        <v>1111</v>
      </c>
      <c r="G97" s="29">
        <v>213636118651883</v>
      </c>
      <c r="H97" s="5" t="s">
        <v>1112</v>
      </c>
      <c r="I97" s="5" t="s">
        <v>510</v>
      </c>
      <c r="J97" s="5" t="s">
        <v>1113</v>
      </c>
      <c r="K97" s="5"/>
      <c r="L97" s="5" t="s">
        <v>13</v>
      </c>
      <c r="M97" s="45">
        <v>260682</v>
      </c>
      <c r="N97" s="45">
        <v>0</v>
      </c>
      <c r="O97" s="45">
        <v>0</v>
      </c>
      <c r="P97" s="5" t="s">
        <v>7</v>
      </c>
      <c r="Q97" s="45">
        <v>132868</v>
      </c>
      <c r="R97" s="45">
        <v>18170</v>
      </c>
      <c r="S97" s="45">
        <v>47534</v>
      </c>
      <c r="T97" s="45">
        <f t="shared" si="6"/>
        <v>198572</v>
      </c>
      <c r="U97" s="45">
        <f t="shared" si="9"/>
        <v>99.286000000000001</v>
      </c>
      <c r="V97" s="47">
        <f t="shared" si="7"/>
        <v>0.76174035798405726</v>
      </c>
      <c r="W97" s="45">
        <v>871</v>
      </c>
      <c r="X97" s="45">
        <v>780</v>
      </c>
      <c r="Y97" s="45">
        <v>186</v>
      </c>
      <c r="Z97" s="45">
        <v>156</v>
      </c>
      <c r="AA97" s="45">
        <v>5</v>
      </c>
      <c r="AB97" s="45">
        <v>1</v>
      </c>
      <c r="AC97" s="45">
        <v>1</v>
      </c>
      <c r="AD97" s="45">
        <v>0</v>
      </c>
      <c r="AE97" s="45">
        <v>2000</v>
      </c>
      <c r="AF97" s="13">
        <f t="shared" si="8"/>
        <v>5.4794520547945202</v>
      </c>
    </row>
    <row r="98" spans="1:55" s="2" customFormat="1" ht="14" customHeight="1">
      <c r="A98" s="23" t="s">
        <v>1727</v>
      </c>
      <c r="B98" s="8" t="s">
        <v>1714</v>
      </c>
      <c r="C98" s="8" t="s">
        <v>1729</v>
      </c>
      <c r="D98" s="8" t="s">
        <v>1730</v>
      </c>
      <c r="E98" s="18" t="s">
        <v>2625</v>
      </c>
      <c r="F98" s="5" t="s">
        <v>1632</v>
      </c>
      <c r="G98" s="29">
        <v>280959955363871</v>
      </c>
      <c r="H98" s="5" t="s">
        <v>1633</v>
      </c>
      <c r="I98" s="5" t="s">
        <v>1634</v>
      </c>
      <c r="J98" s="5" t="s">
        <v>1635</v>
      </c>
      <c r="K98" s="5" t="s">
        <v>2210</v>
      </c>
      <c r="L98" s="5" t="s">
        <v>6</v>
      </c>
      <c r="M98" s="45">
        <v>20569</v>
      </c>
      <c r="N98" s="45">
        <v>0</v>
      </c>
      <c r="O98" s="45">
        <v>0</v>
      </c>
      <c r="P98" s="5" t="s">
        <v>8</v>
      </c>
      <c r="Q98" s="45">
        <v>8618</v>
      </c>
      <c r="R98" s="45">
        <v>871</v>
      </c>
      <c r="S98" s="45">
        <v>3051</v>
      </c>
      <c r="T98" s="45">
        <f t="shared" si="6"/>
        <v>12540</v>
      </c>
      <c r="U98" s="45">
        <f t="shared" si="9"/>
        <v>24.444444444444443</v>
      </c>
      <c r="V98" s="47">
        <f t="shared" si="7"/>
        <v>0.60965530652924305</v>
      </c>
      <c r="W98" s="45">
        <v>9</v>
      </c>
      <c r="X98" s="45">
        <v>217</v>
      </c>
      <c r="Y98" s="45">
        <v>157</v>
      </c>
      <c r="Z98" s="45">
        <v>112</v>
      </c>
      <c r="AA98" s="45">
        <v>18</v>
      </c>
      <c r="AB98" s="45">
        <v>0</v>
      </c>
      <c r="AC98" s="45">
        <v>0</v>
      </c>
      <c r="AD98" s="45">
        <v>0</v>
      </c>
      <c r="AE98" s="45">
        <v>513</v>
      </c>
      <c r="AF98" s="13">
        <f t="shared" si="8"/>
        <v>1.4054794520547946</v>
      </c>
      <c r="AG98" s="11"/>
    </row>
    <row r="99" spans="1:55" s="2" customFormat="1" ht="14" customHeight="1">
      <c r="A99" s="22" t="s">
        <v>1727</v>
      </c>
      <c r="B99" s="21" t="s">
        <v>1714</v>
      </c>
      <c r="C99" s="21" t="s">
        <v>1768</v>
      </c>
      <c r="D99" s="21" t="s">
        <v>1738</v>
      </c>
      <c r="E99" s="18" t="s">
        <v>2672</v>
      </c>
      <c r="F99" s="5"/>
      <c r="G99" s="29">
        <v>171454396234624</v>
      </c>
      <c r="H99" s="5" t="s">
        <v>849</v>
      </c>
      <c r="I99" s="5" t="s">
        <v>850</v>
      </c>
      <c r="J99" s="5" t="s">
        <v>2127</v>
      </c>
      <c r="K99" s="5"/>
      <c r="L99" s="5" t="s">
        <v>13</v>
      </c>
      <c r="M99" s="45">
        <v>192460</v>
      </c>
      <c r="N99" s="45">
        <v>0</v>
      </c>
      <c r="O99" s="45">
        <v>0</v>
      </c>
      <c r="P99" s="5" t="s">
        <v>7</v>
      </c>
      <c r="Q99" s="45">
        <v>18826</v>
      </c>
      <c r="R99" s="45">
        <v>1723</v>
      </c>
      <c r="S99" s="45">
        <v>6465</v>
      </c>
      <c r="T99" s="45">
        <f t="shared" si="6"/>
        <v>27014</v>
      </c>
      <c r="U99" s="45">
        <f t="shared" si="9"/>
        <v>30.38695163104612</v>
      </c>
      <c r="V99" s="47">
        <f t="shared" si="7"/>
        <v>0.14036163358619974</v>
      </c>
      <c r="W99" s="45">
        <v>367</v>
      </c>
      <c r="X99" s="45">
        <v>186</v>
      </c>
      <c r="Y99" s="45">
        <v>136</v>
      </c>
      <c r="Z99" s="45">
        <v>191</v>
      </c>
      <c r="AA99" s="45">
        <v>9</v>
      </c>
      <c r="AB99" s="45">
        <v>0</v>
      </c>
      <c r="AC99" s="45">
        <v>0</v>
      </c>
      <c r="AD99" s="45">
        <v>0</v>
      </c>
      <c r="AE99" s="45">
        <v>889</v>
      </c>
      <c r="AF99" s="13">
        <f t="shared" si="8"/>
        <v>2.4356164383561643</v>
      </c>
    </row>
    <row r="100" spans="1:55" s="2" customFormat="1" ht="14" customHeight="1">
      <c r="A100" s="22" t="s">
        <v>1727</v>
      </c>
      <c r="B100" s="21" t="s">
        <v>1889</v>
      </c>
      <c r="C100" s="21" t="s">
        <v>1733</v>
      </c>
      <c r="D100" s="21" t="s">
        <v>1730</v>
      </c>
      <c r="E100" s="18" t="s">
        <v>2572</v>
      </c>
      <c r="F100" s="5" t="s">
        <v>1244</v>
      </c>
      <c r="G100" s="29">
        <v>400772320058198</v>
      </c>
      <c r="H100" s="5" t="s">
        <v>1245</v>
      </c>
      <c r="I100" s="5" t="s">
        <v>1246</v>
      </c>
      <c r="J100" s="5" t="s">
        <v>1247</v>
      </c>
      <c r="K100" s="5" t="s">
        <v>2177</v>
      </c>
      <c r="L100" s="5" t="s">
        <v>53</v>
      </c>
      <c r="M100" s="45">
        <v>191885</v>
      </c>
      <c r="N100" s="45">
        <v>0</v>
      </c>
      <c r="O100" s="45">
        <v>0</v>
      </c>
      <c r="P100" s="5" t="s">
        <v>7</v>
      </c>
      <c r="Q100" s="45">
        <v>155802</v>
      </c>
      <c r="R100" s="45">
        <v>37812</v>
      </c>
      <c r="S100" s="45">
        <v>17241</v>
      </c>
      <c r="T100" s="45">
        <f t="shared" si="6"/>
        <v>210855</v>
      </c>
      <c r="U100" s="45">
        <f t="shared" si="9"/>
        <v>457.38611713665944</v>
      </c>
      <c r="V100" s="47">
        <f t="shared" si="7"/>
        <v>1.098861297131094</v>
      </c>
      <c r="W100" s="45">
        <v>42</v>
      </c>
      <c r="X100" s="45">
        <v>396</v>
      </c>
      <c r="Y100" s="45">
        <v>12</v>
      </c>
      <c r="Z100" s="45">
        <v>11</v>
      </c>
      <c r="AA100" s="45">
        <v>0</v>
      </c>
      <c r="AB100" s="45">
        <v>0</v>
      </c>
      <c r="AC100" s="45">
        <v>0</v>
      </c>
      <c r="AD100" s="45">
        <v>0</v>
      </c>
      <c r="AE100" s="45">
        <v>461</v>
      </c>
      <c r="AF100" s="13">
        <f t="shared" si="8"/>
        <v>1.263013698630137</v>
      </c>
    </row>
    <row r="101" spans="1:55" s="2" customFormat="1" ht="14" customHeight="1">
      <c r="A101" s="22" t="s">
        <v>1727</v>
      </c>
      <c r="B101" s="21" t="s">
        <v>1889</v>
      </c>
      <c r="C101" s="21" t="s">
        <v>1751</v>
      </c>
      <c r="D101" s="21" t="s">
        <v>1738</v>
      </c>
      <c r="E101" s="18" t="s">
        <v>2618</v>
      </c>
      <c r="F101" s="5" t="s">
        <v>1421</v>
      </c>
      <c r="G101" s="29">
        <v>158559710878311</v>
      </c>
      <c r="H101" s="5" t="s">
        <v>1422</v>
      </c>
      <c r="I101" s="5" t="s">
        <v>1423</v>
      </c>
      <c r="J101" s="5" t="s">
        <v>2206</v>
      </c>
      <c r="K101" s="5"/>
      <c r="L101" s="5" t="s">
        <v>13</v>
      </c>
      <c r="M101" s="45">
        <v>56400</v>
      </c>
      <c r="N101" s="45">
        <v>11</v>
      </c>
      <c r="O101" s="45">
        <v>11</v>
      </c>
      <c r="P101" s="5" t="s">
        <v>7</v>
      </c>
      <c r="Q101" s="45">
        <v>113351</v>
      </c>
      <c r="R101" s="45">
        <v>19525</v>
      </c>
      <c r="S101" s="45">
        <v>21048</v>
      </c>
      <c r="T101" s="45">
        <f t="shared" si="6"/>
        <v>153924</v>
      </c>
      <c r="U101" s="45">
        <f t="shared" si="9"/>
        <v>192.405</v>
      </c>
      <c r="V101" s="47">
        <f t="shared" si="7"/>
        <v>2.7291489361702128</v>
      </c>
      <c r="W101" s="45">
        <v>113</v>
      </c>
      <c r="X101" s="45">
        <v>600</v>
      </c>
      <c r="Y101" s="45">
        <v>12</v>
      </c>
      <c r="Z101" s="45">
        <v>72</v>
      </c>
      <c r="AA101" s="45">
        <v>0</v>
      </c>
      <c r="AB101" s="45">
        <v>0</v>
      </c>
      <c r="AC101" s="45">
        <v>3</v>
      </c>
      <c r="AD101" s="45">
        <v>0</v>
      </c>
      <c r="AE101" s="45">
        <v>800</v>
      </c>
      <c r="AF101" s="13">
        <f t="shared" si="8"/>
        <v>2.1917808219178081</v>
      </c>
    </row>
    <row r="102" spans="1:55" s="2" customFormat="1" ht="14" customHeight="1">
      <c r="A102" s="22" t="s">
        <v>1727</v>
      </c>
      <c r="B102" s="21" t="s">
        <v>1889</v>
      </c>
      <c r="C102" s="21" t="s">
        <v>1731</v>
      </c>
      <c r="D102" s="21" t="s">
        <v>1730</v>
      </c>
      <c r="E102" s="18" t="s">
        <v>2690</v>
      </c>
      <c r="F102" s="5"/>
      <c r="G102" s="29">
        <v>1577972009097700</v>
      </c>
      <c r="H102" s="5" t="s">
        <v>1322</v>
      </c>
      <c r="I102" s="5" t="s">
        <v>1323</v>
      </c>
      <c r="J102" s="5" t="s">
        <v>1324</v>
      </c>
      <c r="K102" s="5"/>
      <c r="L102" s="5" t="s">
        <v>53</v>
      </c>
      <c r="M102" s="45">
        <v>15561</v>
      </c>
      <c r="N102" s="45">
        <v>0</v>
      </c>
      <c r="O102" s="45">
        <v>0</v>
      </c>
      <c r="P102" s="5" t="s">
        <v>8</v>
      </c>
      <c r="Q102" s="45">
        <v>13774</v>
      </c>
      <c r="R102" s="45">
        <v>4689</v>
      </c>
      <c r="S102" s="45">
        <v>1168</v>
      </c>
      <c r="T102" s="45">
        <f t="shared" si="6"/>
        <v>19631</v>
      </c>
      <c r="U102" s="45">
        <f t="shared" si="9"/>
        <v>129.15131578947367</v>
      </c>
      <c r="V102" s="47">
        <f t="shared" si="7"/>
        <v>1.2615513141828931</v>
      </c>
      <c r="W102" s="45">
        <v>53</v>
      </c>
      <c r="X102" s="45">
        <v>90</v>
      </c>
      <c r="Y102" s="45">
        <v>1</v>
      </c>
      <c r="Z102" s="45">
        <v>7</v>
      </c>
      <c r="AA102" s="45">
        <v>0</v>
      </c>
      <c r="AB102" s="45">
        <v>1</v>
      </c>
      <c r="AC102" s="45">
        <v>0</v>
      </c>
      <c r="AD102" s="45">
        <v>0</v>
      </c>
      <c r="AE102" s="45">
        <v>152</v>
      </c>
      <c r="AF102" s="13">
        <f t="shared" si="8"/>
        <v>0.41643835616438357</v>
      </c>
    </row>
    <row r="103" spans="1:55" s="2" customFormat="1" ht="14" customHeight="1">
      <c r="A103" s="22" t="s">
        <v>1727</v>
      </c>
      <c r="B103" s="21" t="s">
        <v>1889</v>
      </c>
      <c r="C103" s="21" t="s">
        <v>1731</v>
      </c>
      <c r="D103" s="21" t="s">
        <v>1738</v>
      </c>
      <c r="E103" s="18" t="s">
        <v>2510</v>
      </c>
      <c r="F103" s="5" t="s">
        <v>1022</v>
      </c>
      <c r="G103" s="29">
        <v>148706938593464</v>
      </c>
      <c r="H103" s="5" t="s">
        <v>1023</v>
      </c>
      <c r="I103" s="5" t="s">
        <v>1024</v>
      </c>
      <c r="J103" s="5" t="s">
        <v>1025</v>
      </c>
      <c r="K103" s="5"/>
      <c r="L103" s="5" t="s">
        <v>13</v>
      </c>
      <c r="M103" s="45">
        <v>5621</v>
      </c>
      <c r="N103" s="45">
        <v>0</v>
      </c>
      <c r="O103" s="45">
        <v>0</v>
      </c>
      <c r="P103" s="5" t="s">
        <v>8</v>
      </c>
      <c r="Q103" s="45">
        <v>1310</v>
      </c>
      <c r="R103" s="45">
        <v>205</v>
      </c>
      <c r="S103" s="45">
        <v>196</v>
      </c>
      <c r="T103" s="45">
        <f t="shared" si="6"/>
        <v>1711</v>
      </c>
      <c r="U103" s="45">
        <f t="shared" si="9"/>
        <v>7.4391304347826086</v>
      </c>
      <c r="V103" s="47">
        <f t="shared" si="7"/>
        <v>0.30439423590108522</v>
      </c>
      <c r="W103" s="45">
        <v>8</v>
      </c>
      <c r="X103" s="45">
        <v>214</v>
      </c>
      <c r="Y103" s="45">
        <v>2</v>
      </c>
      <c r="Z103" s="45">
        <v>6</v>
      </c>
      <c r="AA103" s="45">
        <v>0</v>
      </c>
      <c r="AB103" s="45">
        <v>0</v>
      </c>
      <c r="AC103" s="45">
        <v>0</v>
      </c>
      <c r="AD103" s="45">
        <v>0</v>
      </c>
      <c r="AE103" s="45">
        <v>230</v>
      </c>
      <c r="AF103" s="13">
        <f t="shared" si="8"/>
        <v>0.63013698630136983</v>
      </c>
    </row>
    <row r="104" spans="1:55" s="2" customFormat="1" ht="14" customHeight="1">
      <c r="A104" s="22" t="s">
        <v>1727</v>
      </c>
      <c r="B104" s="21" t="s">
        <v>1889</v>
      </c>
      <c r="C104" s="21" t="s">
        <v>1737</v>
      </c>
      <c r="D104" s="21" t="s">
        <v>1738</v>
      </c>
      <c r="E104" s="18" t="s">
        <v>2640</v>
      </c>
      <c r="F104" s="5" t="s">
        <v>1495</v>
      </c>
      <c r="G104" s="29">
        <v>129434340539633</v>
      </c>
      <c r="H104" s="5" t="s">
        <v>1496</v>
      </c>
      <c r="I104" s="5" t="s">
        <v>1497</v>
      </c>
      <c r="J104" s="5" t="s">
        <v>1498</v>
      </c>
      <c r="K104" s="5"/>
      <c r="L104" s="5" t="s">
        <v>13</v>
      </c>
      <c r="M104" s="45">
        <v>8214</v>
      </c>
      <c r="N104" s="45">
        <v>552</v>
      </c>
      <c r="O104" s="45">
        <v>552</v>
      </c>
      <c r="P104" s="5" t="s">
        <v>8</v>
      </c>
      <c r="Q104" s="45">
        <v>5286</v>
      </c>
      <c r="R104" s="45">
        <v>2029</v>
      </c>
      <c r="S104" s="45">
        <v>1677</v>
      </c>
      <c r="T104" s="45">
        <f t="shared" si="6"/>
        <v>8992</v>
      </c>
      <c r="U104" s="45">
        <f t="shared" si="9"/>
        <v>21.772397094430993</v>
      </c>
      <c r="V104" s="47">
        <f t="shared" si="7"/>
        <v>1.0947163379595812</v>
      </c>
      <c r="W104" s="45">
        <v>123</v>
      </c>
      <c r="X104" s="45">
        <v>281</v>
      </c>
      <c r="Y104" s="45">
        <v>2</v>
      </c>
      <c r="Z104" s="45">
        <v>7</v>
      </c>
      <c r="AA104" s="45">
        <v>0</v>
      </c>
      <c r="AB104" s="45">
        <v>0</v>
      </c>
      <c r="AC104" s="45">
        <v>0</v>
      </c>
      <c r="AD104" s="45">
        <v>0</v>
      </c>
      <c r="AE104" s="45">
        <v>413</v>
      </c>
      <c r="AF104" s="13">
        <f t="shared" si="8"/>
        <v>1.1315068493150684</v>
      </c>
    </row>
    <row r="105" spans="1:55" s="2" customFormat="1" ht="14" customHeight="1">
      <c r="A105" s="22" t="s">
        <v>1727</v>
      </c>
      <c r="B105" s="21" t="s">
        <v>1889</v>
      </c>
      <c r="C105" s="21" t="s">
        <v>1768</v>
      </c>
      <c r="D105" s="21" t="s">
        <v>1738</v>
      </c>
      <c r="E105" s="18" t="s">
        <v>2483</v>
      </c>
      <c r="F105" s="5" t="s">
        <v>918</v>
      </c>
      <c r="G105" s="29">
        <v>560581960628136</v>
      </c>
      <c r="H105" s="5" t="s">
        <v>919</v>
      </c>
      <c r="I105" s="5" t="s">
        <v>920</v>
      </c>
      <c r="J105" s="5" t="s">
        <v>921</v>
      </c>
      <c r="K105" s="5"/>
      <c r="L105" s="5" t="s">
        <v>13</v>
      </c>
      <c r="M105" s="45">
        <v>6210</v>
      </c>
      <c r="N105" s="45">
        <v>331</v>
      </c>
      <c r="O105" s="45">
        <v>331</v>
      </c>
      <c r="P105" s="5" t="s">
        <v>8</v>
      </c>
      <c r="Q105" s="45">
        <v>1388</v>
      </c>
      <c r="R105" s="45">
        <v>79</v>
      </c>
      <c r="S105" s="45">
        <v>236</v>
      </c>
      <c r="T105" s="45">
        <f t="shared" si="6"/>
        <v>1703</v>
      </c>
      <c r="U105" s="45">
        <f t="shared" si="9"/>
        <v>10.512345679012345</v>
      </c>
      <c r="V105" s="47">
        <f t="shared" si="7"/>
        <v>0.27423510466988726</v>
      </c>
      <c r="W105" s="45">
        <v>4</v>
      </c>
      <c r="X105" s="45">
        <v>102</v>
      </c>
      <c r="Y105" s="45">
        <v>3</v>
      </c>
      <c r="Z105" s="45">
        <v>53</v>
      </c>
      <c r="AA105" s="45">
        <v>0</v>
      </c>
      <c r="AB105" s="45">
        <v>0</v>
      </c>
      <c r="AC105" s="45">
        <v>0</v>
      </c>
      <c r="AD105" s="45">
        <v>0</v>
      </c>
      <c r="AE105" s="45">
        <v>162</v>
      </c>
      <c r="AF105" s="13">
        <f t="shared" si="8"/>
        <v>0.44383561643835617</v>
      </c>
    </row>
    <row r="106" spans="1:55" s="2" customFormat="1" ht="14" customHeight="1">
      <c r="A106" s="22" t="s">
        <v>1727</v>
      </c>
      <c r="B106" s="21" t="s">
        <v>1810</v>
      </c>
      <c r="C106" s="21" t="s">
        <v>1733</v>
      </c>
      <c r="D106" s="21" t="s">
        <v>1730</v>
      </c>
      <c r="E106" s="18" t="s">
        <v>2313</v>
      </c>
      <c r="F106" s="5" t="s">
        <v>282</v>
      </c>
      <c r="G106" s="29">
        <v>827021447354082</v>
      </c>
      <c r="H106" s="5" t="s">
        <v>283</v>
      </c>
      <c r="I106" s="5" t="s">
        <v>284</v>
      </c>
      <c r="J106" s="5" t="s">
        <v>285</v>
      </c>
      <c r="K106" s="5" t="s">
        <v>286</v>
      </c>
      <c r="L106" s="5" t="s">
        <v>6</v>
      </c>
      <c r="M106" s="45">
        <v>72677</v>
      </c>
      <c r="N106" s="45">
        <v>0</v>
      </c>
      <c r="O106" s="45">
        <v>0</v>
      </c>
      <c r="P106" s="5" t="s">
        <v>8</v>
      </c>
      <c r="Q106" s="45">
        <v>166674</v>
      </c>
      <c r="R106" s="45">
        <v>35885</v>
      </c>
      <c r="S106" s="45">
        <v>12926</v>
      </c>
      <c r="T106" s="45">
        <f t="shared" si="6"/>
        <v>215485</v>
      </c>
      <c r="U106" s="45">
        <f t="shared" si="9"/>
        <v>403.52996254681648</v>
      </c>
      <c r="V106" s="47">
        <f t="shared" si="7"/>
        <v>2.9649682843265408</v>
      </c>
      <c r="W106" s="45">
        <v>99</v>
      </c>
      <c r="X106" s="45">
        <v>418</v>
      </c>
      <c r="Y106" s="45">
        <v>8</v>
      </c>
      <c r="Z106" s="45">
        <v>9</v>
      </c>
      <c r="AA106" s="45">
        <v>0</v>
      </c>
      <c r="AB106" s="45">
        <v>0</v>
      </c>
      <c r="AC106" s="45">
        <v>0</v>
      </c>
      <c r="AD106" s="45">
        <v>0</v>
      </c>
      <c r="AE106" s="45">
        <v>534</v>
      </c>
      <c r="AF106" s="13">
        <f t="shared" si="8"/>
        <v>1.463013698630137</v>
      </c>
      <c r="AG106" s="11"/>
    </row>
    <row r="107" spans="1:55" s="2" customFormat="1" ht="14" customHeight="1">
      <c r="A107" s="22" t="s">
        <v>1727</v>
      </c>
      <c r="B107" s="21" t="s">
        <v>1810</v>
      </c>
      <c r="C107" s="21" t="s">
        <v>1751</v>
      </c>
      <c r="D107" s="21" t="s">
        <v>1738</v>
      </c>
      <c r="E107" s="18" t="s">
        <v>2616</v>
      </c>
      <c r="F107" s="5" t="s">
        <v>1415</v>
      </c>
      <c r="G107" s="29">
        <v>322302104497897</v>
      </c>
      <c r="H107" s="5" t="s">
        <v>1416</v>
      </c>
      <c r="I107" s="5"/>
      <c r="J107" s="5" t="s">
        <v>1417</v>
      </c>
      <c r="K107" s="5"/>
      <c r="L107" s="5" t="s">
        <v>13</v>
      </c>
      <c r="M107" s="45">
        <v>36376</v>
      </c>
      <c r="N107" s="45">
        <v>0</v>
      </c>
      <c r="O107" s="45">
        <v>0</v>
      </c>
      <c r="P107" s="5" t="s">
        <v>8</v>
      </c>
      <c r="Q107" s="45">
        <v>20855</v>
      </c>
      <c r="R107" s="45">
        <v>6172</v>
      </c>
      <c r="S107" s="45">
        <v>5626</v>
      </c>
      <c r="T107" s="45">
        <f t="shared" si="6"/>
        <v>32653</v>
      </c>
      <c r="U107" s="45">
        <f t="shared" si="9"/>
        <v>44.607923497267763</v>
      </c>
      <c r="V107" s="47">
        <f t="shared" si="7"/>
        <v>0.8976522982186057</v>
      </c>
      <c r="W107" s="45">
        <v>110</v>
      </c>
      <c r="X107" s="45">
        <v>619</v>
      </c>
      <c r="Y107" s="45">
        <v>2</v>
      </c>
      <c r="Z107" s="45">
        <v>1</v>
      </c>
      <c r="AA107" s="45">
        <v>0</v>
      </c>
      <c r="AB107" s="45">
        <v>0</v>
      </c>
      <c r="AC107" s="45">
        <v>0</v>
      </c>
      <c r="AD107" s="45">
        <v>0</v>
      </c>
      <c r="AE107" s="45">
        <v>732</v>
      </c>
      <c r="AF107" s="13">
        <f t="shared" si="8"/>
        <v>2.0054794520547947</v>
      </c>
      <c r="AH107" s="1"/>
      <c r="AI107" s="1"/>
      <c r="AJ107" s="1"/>
      <c r="AK107" s="1"/>
      <c r="AL107" s="1"/>
      <c r="AM107" s="1"/>
      <c r="AN107" s="1"/>
      <c r="AO107" s="1"/>
      <c r="AP107" s="1"/>
      <c r="AQ107" s="1"/>
      <c r="AR107" s="1"/>
      <c r="AS107" s="1"/>
      <c r="AT107" s="1"/>
      <c r="AU107" s="1"/>
      <c r="AV107" s="1"/>
      <c r="AW107" s="1"/>
      <c r="AX107" s="1"/>
      <c r="AY107" s="1"/>
      <c r="AZ107" s="1"/>
      <c r="BA107" s="1"/>
      <c r="BB107" s="1"/>
      <c r="BC107" s="1"/>
    </row>
    <row r="108" spans="1:55" s="2" customFormat="1" ht="14" customHeight="1">
      <c r="A108" s="22" t="s">
        <v>1739</v>
      </c>
      <c r="B108" s="21" t="s">
        <v>1349</v>
      </c>
      <c r="C108" s="21" t="s">
        <v>1733</v>
      </c>
      <c r="D108" s="21" t="s">
        <v>1738</v>
      </c>
      <c r="E108" s="18" t="s">
        <v>2253</v>
      </c>
      <c r="F108" s="5" t="s">
        <v>93</v>
      </c>
      <c r="G108" s="29">
        <v>34246523291</v>
      </c>
      <c r="H108" s="5" t="s">
        <v>94</v>
      </c>
      <c r="I108" s="5" t="s">
        <v>85</v>
      </c>
      <c r="J108" s="5" t="s">
        <v>2010</v>
      </c>
      <c r="K108" s="5" t="s">
        <v>2011</v>
      </c>
      <c r="L108" s="5" t="s">
        <v>6</v>
      </c>
      <c r="M108" s="45">
        <v>1017527</v>
      </c>
      <c r="N108" s="45">
        <v>0</v>
      </c>
      <c r="O108" s="45">
        <v>0</v>
      </c>
      <c r="P108" s="5" t="s">
        <v>7</v>
      </c>
      <c r="Q108" s="45">
        <v>5146134</v>
      </c>
      <c r="R108" s="45">
        <v>283055</v>
      </c>
      <c r="S108" s="45">
        <v>144099</v>
      </c>
      <c r="T108" s="45">
        <f t="shared" si="6"/>
        <v>5573288</v>
      </c>
      <c r="U108" s="45">
        <f t="shared" si="9"/>
        <v>4323.7300232738553</v>
      </c>
      <c r="V108" s="47">
        <f t="shared" si="7"/>
        <v>5.4772875805752577</v>
      </c>
      <c r="W108" s="45">
        <v>571</v>
      </c>
      <c r="X108" s="45">
        <v>467</v>
      </c>
      <c r="Y108" s="45">
        <v>141</v>
      </c>
      <c r="Z108" s="45">
        <v>110</v>
      </c>
      <c r="AA108" s="45">
        <v>0</v>
      </c>
      <c r="AB108" s="45">
        <v>0</v>
      </c>
      <c r="AC108" s="45">
        <v>0</v>
      </c>
      <c r="AD108" s="45">
        <v>0</v>
      </c>
      <c r="AE108" s="45">
        <v>1289</v>
      </c>
      <c r="AF108" s="13">
        <f t="shared" si="8"/>
        <v>3.5315068493150683</v>
      </c>
    </row>
    <row r="109" spans="1:55" s="2" customFormat="1" ht="14" customHeight="1">
      <c r="A109" s="22" t="s">
        <v>1739</v>
      </c>
      <c r="B109" s="21" t="s">
        <v>1349</v>
      </c>
      <c r="C109" s="21" t="s">
        <v>1751</v>
      </c>
      <c r="D109" s="21" t="s">
        <v>1738</v>
      </c>
      <c r="E109" s="18" t="s">
        <v>2250</v>
      </c>
      <c r="F109" s="5" t="s">
        <v>1963</v>
      </c>
      <c r="G109" s="29">
        <v>204629649613285</v>
      </c>
      <c r="H109" s="5" t="s">
        <v>84</v>
      </c>
      <c r="I109" s="5" t="s">
        <v>85</v>
      </c>
      <c r="J109" s="5" t="s">
        <v>86</v>
      </c>
      <c r="K109" s="5"/>
      <c r="L109" s="5" t="s">
        <v>13</v>
      </c>
      <c r="M109" s="45">
        <v>852357</v>
      </c>
      <c r="N109" s="45">
        <v>0</v>
      </c>
      <c r="O109" s="45">
        <v>0</v>
      </c>
      <c r="P109" s="5" t="s">
        <v>7</v>
      </c>
      <c r="Q109" s="45">
        <v>4630023</v>
      </c>
      <c r="R109" s="45">
        <v>169333</v>
      </c>
      <c r="S109" s="45">
        <v>92365</v>
      </c>
      <c r="T109" s="45">
        <f t="shared" si="6"/>
        <v>4891721</v>
      </c>
      <c r="U109" s="45">
        <f t="shared" si="9"/>
        <v>2677.4608648056924</v>
      </c>
      <c r="V109" s="47">
        <f t="shared" si="7"/>
        <v>5.7390518292217934</v>
      </c>
      <c r="W109" s="45">
        <v>599</v>
      </c>
      <c r="X109" s="45">
        <v>417</v>
      </c>
      <c r="Y109" s="45">
        <v>192</v>
      </c>
      <c r="Z109" s="45">
        <v>619</v>
      </c>
      <c r="AA109" s="45">
        <v>0</v>
      </c>
      <c r="AB109" s="45">
        <v>0</v>
      </c>
      <c r="AC109" s="45">
        <v>0</v>
      </c>
      <c r="AD109" s="45">
        <v>0</v>
      </c>
      <c r="AE109" s="45">
        <v>1827</v>
      </c>
      <c r="AF109" s="13">
        <f t="shared" si="8"/>
        <v>5.0054794520547947</v>
      </c>
    </row>
    <row r="110" spans="1:55" s="2" customFormat="1" ht="14" customHeight="1">
      <c r="A110" s="22" t="s">
        <v>1739</v>
      </c>
      <c r="B110" s="21" t="s">
        <v>1349</v>
      </c>
      <c r="C110" s="21" t="s">
        <v>1746</v>
      </c>
      <c r="D110" s="21" t="s">
        <v>1738</v>
      </c>
      <c r="E110" s="16" t="s">
        <v>2305</v>
      </c>
      <c r="F110" s="5" t="s">
        <v>258</v>
      </c>
      <c r="G110" s="29">
        <v>69628229716</v>
      </c>
      <c r="H110" s="5" t="s">
        <v>259</v>
      </c>
      <c r="I110" s="5" t="s">
        <v>260</v>
      </c>
      <c r="J110" s="5" t="s">
        <v>261</v>
      </c>
      <c r="K110" s="5" t="s">
        <v>2035</v>
      </c>
      <c r="L110" s="5" t="s">
        <v>6</v>
      </c>
      <c r="M110" s="45">
        <v>1296439</v>
      </c>
      <c r="N110" s="45">
        <v>0</v>
      </c>
      <c r="O110" s="45">
        <v>0</v>
      </c>
      <c r="P110" s="5" t="s">
        <v>7</v>
      </c>
      <c r="Q110" s="45">
        <v>1182110</v>
      </c>
      <c r="R110" s="45">
        <v>67451</v>
      </c>
      <c r="S110" s="45">
        <v>18610</v>
      </c>
      <c r="T110" s="45">
        <f t="shared" si="6"/>
        <v>1268171</v>
      </c>
      <c r="U110" s="45">
        <f t="shared" si="9"/>
        <v>1984.6181533646322</v>
      </c>
      <c r="V110" s="47">
        <f t="shared" si="7"/>
        <v>0.9781956574894769</v>
      </c>
      <c r="W110" s="45">
        <v>60</v>
      </c>
      <c r="X110" s="45">
        <v>532</v>
      </c>
      <c r="Y110" s="45">
        <v>41</v>
      </c>
      <c r="Z110" s="45">
        <v>6</v>
      </c>
      <c r="AA110" s="45">
        <v>0</v>
      </c>
      <c r="AB110" s="45">
        <v>0</v>
      </c>
      <c r="AC110" s="45">
        <v>0</v>
      </c>
      <c r="AD110" s="45">
        <v>0</v>
      </c>
      <c r="AE110" s="45">
        <v>639</v>
      </c>
      <c r="AF110" s="13">
        <f t="shared" si="8"/>
        <v>1.7506849315068493</v>
      </c>
    </row>
    <row r="111" spans="1:55" s="2" customFormat="1" ht="14" customHeight="1">
      <c r="A111" s="22" t="s">
        <v>1739</v>
      </c>
      <c r="B111" s="21" t="s">
        <v>1349</v>
      </c>
      <c r="C111" s="21" t="s">
        <v>1746</v>
      </c>
      <c r="D111" s="21" t="s">
        <v>1738</v>
      </c>
      <c r="E111" s="18" t="s">
        <v>2235</v>
      </c>
      <c r="F111" s="5" t="s">
        <v>31</v>
      </c>
      <c r="G111" s="29">
        <v>1560000967544720</v>
      </c>
      <c r="H111" s="5" t="s">
        <v>32</v>
      </c>
      <c r="I111" s="5" t="s">
        <v>33</v>
      </c>
      <c r="J111" s="5" t="s">
        <v>1999</v>
      </c>
      <c r="K111" s="5"/>
      <c r="L111" s="5" t="s">
        <v>13</v>
      </c>
      <c r="M111" s="45">
        <v>144013</v>
      </c>
      <c r="N111" s="45">
        <v>0</v>
      </c>
      <c r="O111" s="45">
        <v>0</v>
      </c>
      <c r="P111" s="5" t="s">
        <v>8</v>
      </c>
      <c r="Q111" s="45">
        <v>155763</v>
      </c>
      <c r="R111" s="45">
        <v>7353</v>
      </c>
      <c r="S111" s="45">
        <v>4034</v>
      </c>
      <c r="T111" s="45">
        <f t="shared" si="6"/>
        <v>167150</v>
      </c>
      <c r="U111" s="45">
        <f t="shared" si="9"/>
        <v>190.81050228310502</v>
      </c>
      <c r="V111" s="47">
        <f t="shared" si="7"/>
        <v>1.1606591071639365</v>
      </c>
      <c r="W111" s="45">
        <v>242</v>
      </c>
      <c r="X111" s="45">
        <v>512</v>
      </c>
      <c r="Y111" s="45">
        <v>99</v>
      </c>
      <c r="Z111" s="45">
        <v>23</v>
      </c>
      <c r="AA111" s="45">
        <v>0</v>
      </c>
      <c r="AB111" s="45">
        <v>0</v>
      </c>
      <c r="AC111" s="45">
        <v>0</v>
      </c>
      <c r="AD111" s="45">
        <v>0</v>
      </c>
      <c r="AE111" s="45">
        <v>876</v>
      </c>
      <c r="AF111" s="13">
        <f t="shared" si="8"/>
        <v>2.4</v>
      </c>
    </row>
    <row r="112" spans="1:55" s="2" customFormat="1" ht="14" customHeight="1">
      <c r="A112" s="22" t="s">
        <v>1739</v>
      </c>
      <c r="B112" s="21" t="s">
        <v>1349</v>
      </c>
      <c r="C112" s="21" t="s">
        <v>1737</v>
      </c>
      <c r="D112" s="21" t="s">
        <v>1738</v>
      </c>
      <c r="E112" s="18" t="s">
        <v>2352</v>
      </c>
      <c r="F112" s="5" t="s">
        <v>420</v>
      </c>
      <c r="G112" s="29">
        <v>111622312251281</v>
      </c>
      <c r="H112" s="5" t="s">
        <v>421</v>
      </c>
      <c r="I112" s="5" t="s">
        <v>422</v>
      </c>
      <c r="J112" s="5" t="s">
        <v>423</v>
      </c>
      <c r="K112" s="5"/>
      <c r="L112" s="5" t="s">
        <v>13</v>
      </c>
      <c r="M112" s="45">
        <v>3206</v>
      </c>
      <c r="N112" s="45">
        <v>0</v>
      </c>
      <c r="O112" s="45">
        <v>0</v>
      </c>
      <c r="P112" s="5" t="s">
        <v>8</v>
      </c>
      <c r="Q112" s="45">
        <v>176</v>
      </c>
      <c r="R112" s="45">
        <v>4</v>
      </c>
      <c r="S112" s="45">
        <v>6</v>
      </c>
      <c r="T112" s="45">
        <f t="shared" si="6"/>
        <v>186</v>
      </c>
      <c r="U112" s="45">
        <f t="shared" si="9"/>
        <v>0.6992481203007519</v>
      </c>
      <c r="V112" s="47">
        <f t="shared" si="7"/>
        <v>5.8016219588271987E-2</v>
      </c>
      <c r="W112" s="45">
        <v>69</v>
      </c>
      <c r="X112" s="45">
        <v>29</v>
      </c>
      <c r="Y112" s="45">
        <v>1</v>
      </c>
      <c r="Z112" s="45">
        <v>167</v>
      </c>
      <c r="AA112" s="45">
        <v>0</v>
      </c>
      <c r="AB112" s="45">
        <v>0</v>
      </c>
      <c r="AC112" s="45">
        <v>0</v>
      </c>
      <c r="AD112" s="45">
        <v>0</v>
      </c>
      <c r="AE112" s="45">
        <v>266</v>
      </c>
      <c r="AF112" s="13">
        <f t="shared" si="8"/>
        <v>0.72876712328767124</v>
      </c>
      <c r="AG112" s="11"/>
    </row>
    <row r="113" spans="1:55" s="2" customFormat="1" ht="14" customHeight="1">
      <c r="A113" s="22" t="s">
        <v>1739</v>
      </c>
      <c r="B113" s="21" t="s">
        <v>1349</v>
      </c>
      <c r="C113" s="21" t="s">
        <v>1729</v>
      </c>
      <c r="D113" s="21" t="s">
        <v>1730</v>
      </c>
      <c r="E113" s="18" t="s">
        <v>2599</v>
      </c>
      <c r="F113" s="5" t="s">
        <v>1345</v>
      </c>
      <c r="G113" s="29">
        <v>233038883480385</v>
      </c>
      <c r="H113" s="5" t="s">
        <v>1346</v>
      </c>
      <c r="I113" s="5" t="s">
        <v>1347</v>
      </c>
      <c r="J113" s="5" t="s">
        <v>1348</v>
      </c>
      <c r="K113" s="5" t="s">
        <v>2198</v>
      </c>
      <c r="L113" s="5" t="s">
        <v>6</v>
      </c>
      <c r="M113" s="45">
        <v>308738</v>
      </c>
      <c r="N113" s="45">
        <v>0</v>
      </c>
      <c r="O113" s="45">
        <v>0</v>
      </c>
      <c r="P113" s="5" t="s">
        <v>7</v>
      </c>
      <c r="Q113" s="45">
        <v>216017</v>
      </c>
      <c r="R113" s="45">
        <v>10240</v>
      </c>
      <c r="S113" s="45">
        <v>4050</v>
      </c>
      <c r="T113" s="45">
        <f t="shared" si="6"/>
        <v>230307</v>
      </c>
      <c r="U113" s="45">
        <f t="shared" ref="U113:U144" si="10">SUM(T113)/AE113</f>
        <v>802.46341463414637</v>
      </c>
      <c r="V113" s="47">
        <f t="shared" si="7"/>
        <v>0.74596259611709603</v>
      </c>
      <c r="W113" s="45">
        <v>39</v>
      </c>
      <c r="X113" s="45">
        <v>247</v>
      </c>
      <c r="Y113" s="45">
        <v>1</v>
      </c>
      <c r="Z113" s="45">
        <v>0</v>
      </c>
      <c r="AA113" s="45">
        <v>0</v>
      </c>
      <c r="AB113" s="45">
        <v>0</v>
      </c>
      <c r="AC113" s="45">
        <v>0</v>
      </c>
      <c r="AD113" s="45">
        <v>0</v>
      </c>
      <c r="AE113" s="45">
        <v>287</v>
      </c>
      <c r="AF113" s="13">
        <f t="shared" si="8"/>
        <v>0.78630136986301369</v>
      </c>
    </row>
    <row r="114" spans="1:55" s="2" customFormat="1" ht="14" customHeight="1">
      <c r="A114" s="22" t="s">
        <v>1739</v>
      </c>
      <c r="B114" s="21" t="s">
        <v>1349</v>
      </c>
      <c r="C114" s="21" t="s">
        <v>1768</v>
      </c>
      <c r="D114" s="21" t="s">
        <v>1738</v>
      </c>
      <c r="E114" s="18" t="s">
        <v>2451</v>
      </c>
      <c r="F114" s="5" t="s">
        <v>773</v>
      </c>
      <c r="G114" s="29">
        <v>274221069302547</v>
      </c>
      <c r="H114" s="5" t="s">
        <v>774</v>
      </c>
      <c r="I114" s="5" t="s">
        <v>775</v>
      </c>
      <c r="J114" s="5" t="s">
        <v>776</v>
      </c>
      <c r="K114" s="5"/>
      <c r="L114" s="5" t="s">
        <v>13</v>
      </c>
      <c r="M114" s="45">
        <v>22847</v>
      </c>
      <c r="N114" s="45">
        <v>822</v>
      </c>
      <c r="O114" s="45">
        <v>822</v>
      </c>
      <c r="P114" s="5" t="s">
        <v>7</v>
      </c>
      <c r="Q114" s="45">
        <v>14776</v>
      </c>
      <c r="R114" s="45">
        <v>514</v>
      </c>
      <c r="S114" s="45">
        <v>1173</v>
      </c>
      <c r="T114" s="45">
        <f t="shared" si="6"/>
        <v>16463</v>
      </c>
      <c r="U114" s="45">
        <f t="shared" si="10"/>
        <v>19.09860788863109</v>
      </c>
      <c r="V114" s="47">
        <f t="shared" si="7"/>
        <v>0.72057600560248614</v>
      </c>
      <c r="W114" s="45">
        <v>388</v>
      </c>
      <c r="X114" s="45">
        <v>379</v>
      </c>
      <c r="Y114" s="45">
        <v>3</v>
      </c>
      <c r="Z114" s="45">
        <v>92</v>
      </c>
      <c r="AA114" s="45">
        <v>0</v>
      </c>
      <c r="AB114" s="45">
        <v>0</v>
      </c>
      <c r="AC114" s="45">
        <v>0</v>
      </c>
      <c r="AD114" s="45">
        <v>0</v>
      </c>
      <c r="AE114" s="45">
        <v>862</v>
      </c>
      <c r="AF114" s="13">
        <f t="shared" si="8"/>
        <v>2.3616438356164382</v>
      </c>
      <c r="AG114" s="11"/>
    </row>
    <row r="115" spans="1:55" s="2" customFormat="1" ht="14" customHeight="1">
      <c r="A115" s="22" t="s">
        <v>1739</v>
      </c>
      <c r="B115" s="21" t="s">
        <v>1878</v>
      </c>
      <c r="C115" s="21" t="s">
        <v>1768</v>
      </c>
      <c r="D115" s="21" t="s">
        <v>1738</v>
      </c>
      <c r="E115" s="18" t="s">
        <v>2452</v>
      </c>
      <c r="F115" s="5" t="s">
        <v>777</v>
      </c>
      <c r="G115" s="29">
        <v>205600472799490</v>
      </c>
      <c r="H115" s="5" t="s">
        <v>778</v>
      </c>
      <c r="I115" s="5" t="s">
        <v>779</v>
      </c>
      <c r="J115" s="5" t="s">
        <v>780</v>
      </c>
      <c r="K115" s="5"/>
      <c r="L115" s="5" t="s">
        <v>13</v>
      </c>
      <c r="M115" s="45">
        <v>12189</v>
      </c>
      <c r="N115" s="45">
        <v>0</v>
      </c>
      <c r="O115" s="45">
        <v>0</v>
      </c>
      <c r="P115" s="5" t="s">
        <v>7</v>
      </c>
      <c r="Q115" s="45">
        <v>44418</v>
      </c>
      <c r="R115" s="45">
        <v>315</v>
      </c>
      <c r="S115" s="45">
        <v>7616</v>
      </c>
      <c r="T115" s="45">
        <f t="shared" si="6"/>
        <v>52349</v>
      </c>
      <c r="U115" s="45">
        <f t="shared" si="10"/>
        <v>23.570013507429085</v>
      </c>
      <c r="V115" s="47">
        <f t="shared" si="7"/>
        <v>4.2947739765362209</v>
      </c>
      <c r="W115" s="45">
        <v>245</v>
      </c>
      <c r="X115" s="45">
        <v>1638</v>
      </c>
      <c r="Y115" s="45">
        <v>52</v>
      </c>
      <c r="Z115" s="45">
        <v>285</v>
      </c>
      <c r="AA115" s="45">
        <v>0</v>
      </c>
      <c r="AB115" s="45">
        <v>0</v>
      </c>
      <c r="AC115" s="45">
        <v>1</v>
      </c>
      <c r="AD115" s="45">
        <v>0</v>
      </c>
      <c r="AE115" s="45">
        <v>2221</v>
      </c>
      <c r="AF115" s="13">
        <f t="shared" si="8"/>
        <v>6.0849315068493155</v>
      </c>
      <c r="AH115" s="1"/>
      <c r="AI115" s="1"/>
      <c r="AJ115" s="1"/>
      <c r="AK115" s="1"/>
      <c r="AL115" s="1"/>
      <c r="AM115" s="1"/>
      <c r="AN115" s="1"/>
      <c r="AO115" s="1"/>
      <c r="AP115" s="1"/>
      <c r="AQ115" s="1"/>
      <c r="AR115" s="1"/>
      <c r="AS115" s="1"/>
      <c r="AT115" s="1"/>
      <c r="AU115" s="1"/>
      <c r="AV115" s="1"/>
      <c r="AW115" s="1"/>
      <c r="AX115" s="1"/>
      <c r="AY115" s="1"/>
      <c r="AZ115" s="1"/>
      <c r="BA115" s="1"/>
      <c r="BB115" s="1"/>
      <c r="BC115" s="1"/>
    </row>
    <row r="116" spans="1:55" s="2" customFormat="1" ht="14" customHeight="1">
      <c r="A116" s="22" t="s">
        <v>1739</v>
      </c>
      <c r="B116" s="21" t="s">
        <v>1880</v>
      </c>
      <c r="C116" s="21" t="s">
        <v>1733</v>
      </c>
      <c r="D116" s="21" t="s">
        <v>1730</v>
      </c>
      <c r="E116" s="18" t="s">
        <v>2565</v>
      </c>
      <c r="F116" s="5" t="s">
        <v>1218</v>
      </c>
      <c r="G116" s="29">
        <v>37677975314</v>
      </c>
      <c r="H116" s="5" t="s">
        <v>1219</v>
      </c>
      <c r="I116" s="5" t="s">
        <v>1984</v>
      </c>
      <c r="J116" s="5" t="s">
        <v>1220</v>
      </c>
      <c r="K116" s="5" t="s">
        <v>2173</v>
      </c>
      <c r="L116" s="5" t="s">
        <v>6</v>
      </c>
      <c r="M116" s="45">
        <v>302102</v>
      </c>
      <c r="N116" s="45">
        <v>0</v>
      </c>
      <c r="O116" s="45">
        <v>0</v>
      </c>
      <c r="P116" s="5" t="s">
        <v>8</v>
      </c>
      <c r="Q116" s="45">
        <v>359579</v>
      </c>
      <c r="R116" s="45">
        <v>6640</v>
      </c>
      <c r="S116" s="45">
        <v>19983</v>
      </c>
      <c r="T116" s="45">
        <f t="shared" si="6"/>
        <v>386202</v>
      </c>
      <c r="U116" s="45">
        <f t="shared" si="10"/>
        <v>2591.959731543624</v>
      </c>
      <c r="V116" s="47">
        <f t="shared" si="7"/>
        <v>1.2783827978629734</v>
      </c>
      <c r="W116" s="45">
        <v>18</v>
      </c>
      <c r="X116" s="45">
        <v>131</v>
      </c>
      <c r="Y116" s="45">
        <v>0</v>
      </c>
      <c r="Z116" s="45">
        <v>0</v>
      </c>
      <c r="AA116" s="45">
        <v>0</v>
      </c>
      <c r="AB116" s="45">
        <v>0</v>
      </c>
      <c r="AC116" s="45">
        <v>0</v>
      </c>
      <c r="AD116" s="45">
        <v>0</v>
      </c>
      <c r="AE116" s="45">
        <v>149</v>
      </c>
      <c r="AF116" s="13">
        <f t="shared" si="8"/>
        <v>0.40821917808219177</v>
      </c>
    </row>
    <row r="117" spans="1:55" s="2" customFormat="1" ht="14" customHeight="1">
      <c r="A117" s="22" t="s">
        <v>1739</v>
      </c>
      <c r="B117" s="21" t="s">
        <v>1880</v>
      </c>
      <c r="C117" s="21" t="s">
        <v>1768</v>
      </c>
      <c r="D117" s="21" t="s">
        <v>1738</v>
      </c>
      <c r="E117" s="18" t="s">
        <v>2456</v>
      </c>
      <c r="F117" s="5" t="s">
        <v>790</v>
      </c>
      <c r="G117" s="29">
        <v>853918944626634</v>
      </c>
      <c r="H117" s="5" t="s">
        <v>791</v>
      </c>
      <c r="I117" s="5" t="s">
        <v>792</v>
      </c>
      <c r="J117" s="5" t="s">
        <v>2122</v>
      </c>
      <c r="K117" s="5"/>
      <c r="L117" s="5" t="s">
        <v>13</v>
      </c>
      <c r="M117" s="45">
        <v>4065</v>
      </c>
      <c r="N117" s="45">
        <v>72</v>
      </c>
      <c r="O117" s="45">
        <v>72</v>
      </c>
      <c r="P117" s="5" t="s">
        <v>8</v>
      </c>
      <c r="Q117" s="45">
        <v>14120</v>
      </c>
      <c r="R117" s="45">
        <v>128</v>
      </c>
      <c r="S117" s="45">
        <v>1046</v>
      </c>
      <c r="T117" s="45">
        <f t="shared" si="6"/>
        <v>15294</v>
      </c>
      <c r="U117" s="45">
        <f t="shared" si="10"/>
        <v>11.577592732778198</v>
      </c>
      <c r="V117" s="47">
        <f t="shared" si="7"/>
        <v>3.7623616236162363</v>
      </c>
      <c r="W117" s="45">
        <v>220</v>
      </c>
      <c r="X117" s="45">
        <v>434</v>
      </c>
      <c r="Y117" s="45">
        <v>44</v>
      </c>
      <c r="Z117" s="45">
        <v>619</v>
      </c>
      <c r="AA117" s="45">
        <v>0</v>
      </c>
      <c r="AB117" s="45">
        <v>0</v>
      </c>
      <c r="AC117" s="45">
        <v>4</v>
      </c>
      <c r="AD117" s="45">
        <v>0</v>
      </c>
      <c r="AE117" s="45">
        <v>1321</v>
      </c>
      <c r="AF117" s="13">
        <f t="shared" si="8"/>
        <v>3.6191780821917807</v>
      </c>
    </row>
    <row r="118" spans="1:55" s="2" customFormat="1" ht="14" customHeight="1">
      <c r="A118" s="22" t="s">
        <v>1739</v>
      </c>
      <c r="B118" s="21" t="s">
        <v>1811</v>
      </c>
      <c r="C118" s="21" t="s">
        <v>1737</v>
      </c>
      <c r="D118" s="21" t="s">
        <v>1738</v>
      </c>
      <c r="E118" s="18" t="s">
        <v>2315</v>
      </c>
      <c r="F118" s="5" t="s">
        <v>291</v>
      </c>
      <c r="G118" s="29">
        <v>152559474759057</v>
      </c>
      <c r="H118" s="5" t="s">
        <v>292</v>
      </c>
      <c r="I118" s="5" t="s">
        <v>293</v>
      </c>
      <c r="J118" s="5" t="s">
        <v>294</v>
      </c>
      <c r="K118" s="5"/>
      <c r="L118" s="5" t="s">
        <v>13</v>
      </c>
      <c r="M118" s="45">
        <v>32256</v>
      </c>
      <c r="N118" s="45">
        <v>0</v>
      </c>
      <c r="O118" s="45">
        <v>0</v>
      </c>
      <c r="P118" s="5" t="s">
        <v>8</v>
      </c>
      <c r="Q118" s="45">
        <v>22843</v>
      </c>
      <c r="R118" s="45">
        <v>343</v>
      </c>
      <c r="S118" s="45">
        <v>547</v>
      </c>
      <c r="T118" s="45">
        <f t="shared" si="6"/>
        <v>23733</v>
      </c>
      <c r="U118" s="45">
        <f t="shared" si="10"/>
        <v>48.733059548254623</v>
      </c>
      <c r="V118" s="47">
        <f t="shared" si="7"/>
        <v>0.7357700892857143</v>
      </c>
      <c r="W118" s="45">
        <v>29</v>
      </c>
      <c r="X118" s="45">
        <v>414</v>
      </c>
      <c r="Y118" s="45">
        <v>30</v>
      </c>
      <c r="Z118" s="45">
        <v>13</v>
      </c>
      <c r="AA118" s="45">
        <v>0</v>
      </c>
      <c r="AB118" s="45">
        <v>0</v>
      </c>
      <c r="AC118" s="45">
        <v>1</v>
      </c>
      <c r="AD118" s="45">
        <v>0</v>
      </c>
      <c r="AE118" s="45">
        <v>487</v>
      </c>
      <c r="AF118" s="13">
        <f t="shared" si="8"/>
        <v>1.3342465753424657</v>
      </c>
    </row>
    <row r="119" spans="1:55" s="2" customFormat="1" ht="14" customHeight="1">
      <c r="A119" s="22" t="s">
        <v>1739</v>
      </c>
      <c r="B119" s="21" t="s">
        <v>1740</v>
      </c>
      <c r="C119" s="21" t="s">
        <v>1731</v>
      </c>
      <c r="D119" s="21" t="s">
        <v>1730</v>
      </c>
      <c r="E119" s="18" t="s">
        <v>2404</v>
      </c>
      <c r="F119" s="5" t="s">
        <v>619</v>
      </c>
      <c r="G119" s="29">
        <v>117285195145588</v>
      </c>
      <c r="H119" s="5" t="s">
        <v>620</v>
      </c>
      <c r="I119" s="5"/>
      <c r="J119" s="5" t="s">
        <v>2082</v>
      </c>
      <c r="K119" s="5"/>
      <c r="L119" s="5" t="s">
        <v>6</v>
      </c>
      <c r="M119" s="45">
        <v>271577</v>
      </c>
      <c r="N119" s="45">
        <v>0</v>
      </c>
      <c r="O119" s="45">
        <v>0</v>
      </c>
      <c r="P119" s="5" t="s">
        <v>8</v>
      </c>
      <c r="Q119" s="45">
        <v>4670651</v>
      </c>
      <c r="R119" s="45">
        <v>148451</v>
      </c>
      <c r="S119" s="45">
        <v>569827</v>
      </c>
      <c r="T119" s="45">
        <f t="shared" si="6"/>
        <v>5388929</v>
      </c>
      <c r="U119" s="45">
        <f t="shared" si="10"/>
        <v>2764.9712673165727</v>
      </c>
      <c r="V119" s="47">
        <f t="shared" si="7"/>
        <v>19.843097905934595</v>
      </c>
      <c r="W119" s="45">
        <v>14</v>
      </c>
      <c r="X119" s="45">
        <v>1772</v>
      </c>
      <c r="Y119" s="45">
        <v>159</v>
      </c>
      <c r="Z119" s="45">
        <v>4</v>
      </c>
      <c r="AA119" s="45">
        <v>0</v>
      </c>
      <c r="AB119" s="45">
        <v>0</v>
      </c>
      <c r="AC119" s="45">
        <v>0</v>
      </c>
      <c r="AD119" s="45">
        <v>0</v>
      </c>
      <c r="AE119" s="45">
        <v>1949</v>
      </c>
      <c r="AF119" s="13">
        <f t="shared" si="8"/>
        <v>5.3397260273972602</v>
      </c>
    </row>
    <row r="120" spans="1:55" s="2" customFormat="1" ht="14" customHeight="1">
      <c r="A120" s="23" t="s">
        <v>1739</v>
      </c>
      <c r="B120" s="8" t="s">
        <v>1740</v>
      </c>
      <c r="C120" s="8" t="s">
        <v>1737</v>
      </c>
      <c r="D120" s="8" t="s">
        <v>1738</v>
      </c>
      <c r="E120" s="18" t="s">
        <v>2229</v>
      </c>
      <c r="F120" s="5" t="s">
        <v>1914</v>
      </c>
      <c r="G120" s="29">
        <v>362213890520498</v>
      </c>
      <c r="H120" s="5" t="s">
        <v>1915</v>
      </c>
      <c r="I120" s="5" t="s">
        <v>1916</v>
      </c>
      <c r="J120" s="5" t="s">
        <v>1917</v>
      </c>
      <c r="K120" s="5"/>
      <c r="L120" s="5" t="s">
        <v>13</v>
      </c>
      <c r="M120" s="45">
        <v>307778</v>
      </c>
      <c r="N120" s="45">
        <v>0</v>
      </c>
      <c r="O120" s="45">
        <v>0</v>
      </c>
      <c r="P120" s="5" t="s">
        <v>7</v>
      </c>
      <c r="Q120" s="45">
        <v>1286478</v>
      </c>
      <c r="R120" s="45">
        <v>22708</v>
      </c>
      <c r="S120" s="45">
        <v>57964</v>
      </c>
      <c r="T120" s="45">
        <f t="shared" si="6"/>
        <v>1367150</v>
      </c>
      <c r="U120" s="45">
        <f t="shared" si="10"/>
        <v>3017.991169977925</v>
      </c>
      <c r="V120" s="47">
        <f t="shared" si="7"/>
        <v>4.4420004028877962</v>
      </c>
      <c r="W120" s="45">
        <v>5</v>
      </c>
      <c r="X120" s="45">
        <v>343</v>
      </c>
      <c r="Y120" s="45">
        <v>31</v>
      </c>
      <c r="Z120" s="45">
        <v>69</v>
      </c>
      <c r="AA120" s="45">
        <v>0</v>
      </c>
      <c r="AB120" s="45">
        <v>0</v>
      </c>
      <c r="AC120" s="45">
        <v>5</v>
      </c>
      <c r="AD120" s="45">
        <v>0</v>
      </c>
      <c r="AE120" s="45">
        <v>453</v>
      </c>
      <c r="AF120" s="13">
        <f t="shared" si="8"/>
        <v>1.2410958904109588</v>
      </c>
    </row>
    <row r="121" spans="1:55" s="2" customFormat="1" ht="14" customHeight="1">
      <c r="A121" s="22" t="s">
        <v>1739</v>
      </c>
      <c r="B121" s="21" t="s">
        <v>1740</v>
      </c>
      <c r="C121" s="21" t="s">
        <v>1768</v>
      </c>
      <c r="D121" s="21" t="s">
        <v>1738</v>
      </c>
      <c r="E121" s="18" t="s">
        <v>2484</v>
      </c>
      <c r="F121" s="5" t="s">
        <v>922</v>
      </c>
      <c r="G121" s="29">
        <v>377893012417309</v>
      </c>
      <c r="H121" s="5" t="s">
        <v>923</v>
      </c>
      <c r="I121" s="5" t="s">
        <v>924</v>
      </c>
      <c r="J121" s="5"/>
      <c r="K121" s="5"/>
      <c r="L121" s="5" t="s">
        <v>13</v>
      </c>
      <c r="M121" s="45">
        <v>7748</v>
      </c>
      <c r="N121" s="45">
        <v>2324</v>
      </c>
      <c r="O121" s="45">
        <v>0</v>
      </c>
      <c r="P121" s="5" t="s">
        <v>8</v>
      </c>
      <c r="Q121" s="45">
        <v>2376</v>
      </c>
      <c r="R121" s="45">
        <v>94</v>
      </c>
      <c r="S121" s="45">
        <v>153</v>
      </c>
      <c r="T121" s="45">
        <f t="shared" si="6"/>
        <v>2623</v>
      </c>
      <c r="U121" s="45">
        <f t="shared" si="10"/>
        <v>10.367588932806324</v>
      </c>
      <c r="V121" s="47">
        <f t="shared" si="7"/>
        <v>0.33853897780072278</v>
      </c>
      <c r="W121" s="45">
        <v>10</v>
      </c>
      <c r="X121" s="45">
        <v>29</v>
      </c>
      <c r="Y121" s="45">
        <v>8</v>
      </c>
      <c r="Z121" s="45">
        <v>206</v>
      </c>
      <c r="AA121" s="45">
        <v>0</v>
      </c>
      <c r="AB121" s="45">
        <v>0</v>
      </c>
      <c r="AC121" s="45">
        <v>0</v>
      </c>
      <c r="AD121" s="45">
        <v>0</v>
      </c>
      <c r="AE121" s="45">
        <v>253</v>
      </c>
      <c r="AF121" s="13">
        <f t="shared" si="8"/>
        <v>0.69315068493150689</v>
      </c>
    </row>
    <row r="122" spans="1:55" s="2" customFormat="1" ht="14" customHeight="1">
      <c r="A122" s="22" t="s">
        <v>1739</v>
      </c>
      <c r="B122" s="21" t="s">
        <v>1776</v>
      </c>
      <c r="C122" s="21" t="s">
        <v>1866</v>
      </c>
      <c r="D122" s="21" t="s">
        <v>1730</v>
      </c>
      <c r="E122" s="18" t="s">
        <v>2418</v>
      </c>
      <c r="F122" s="5" t="s">
        <v>663</v>
      </c>
      <c r="G122" s="29">
        <v>43817623259</v>
      </c>
      <c r="H122" s="5" t="s">
        <v>664</v>
      </c>
      <c r="I122" s="5"/>
      <c r="J122" s="5" t="s">
        <v>665</v>
      </c>
      <c r="K122" s="5" t="s">
        <v>2095</v>
      </c>
      <c r="L122" s="5" t="s">
        <v>666</v>
      </c>
      <c r="M122" s="45">
        <v>198209</v>
      </c>
      <c r="N122" s="45">
        <v>0</v>
      </c>
      <c r="O122" s="45">
        <v>0</v>
      </c>
      <c r="P122" s="5" t="s">
        <v>7</v>
      </c>
      <c r="Q122" s="45">
        <v>521063</v>
      </c>
      <c r="R122" s="45">
        <v>12984</v>
      </c>
      <c r="S122" s="45">
        <v>39057</v>
      </c>
      <c r="T122" s="45">
        <f t="shared" si="6"/>
        <v>573104</v>
      </c>
      <c r="U122" s="45">
        <f t="shared" si="10"/>
        <v>4736.3966942148763</v>
      </c>
      <c r="V122" s="47">
        <f t="shared" si="7"/>
        <v>2.891412599831491</v>
      </c>
      <c r="W122" s="45">
        <v>4</v>
      </c>
      <c r="X122" s="45">
        <v>102</v>
      </c>
      <c r="Y122" s="45">
        <v>3</v>
      </c>
      <c r="Z122" s="45">
        <v>12</v>
      </c>
      <c r="AA122" s="45">
        <v>0</v>
      </c>
      <c r="AB122" s="45">
        <v>0</v>
      </c>
      <c r="AC122" s="45">
        <v>0</v>
      </c>
      <c r="AD122" s="45">
        <v>0</v>
      </c>
      <c r="AE122" s="45">
        <v>121</v>
      </c>
      <c r="AF122" s="13">
        <f t="shared" si="8"/>
        <v>0.33150684931506852</v>
      </c>
    </row>
    <row r="123" spans="1:55" s="2" customFormat="1" ht="14" customHeight="1">
      <c r="A123" s="22" t="s">
        <v>1739</v>
      </c>
      <c r="B123" s="21" t="s">
        <v>1776</v>
      </c>
      <c r="C123" s="21" t="s">
        <v>1731</v>
      </c>
      <c r="D123" s="21" t="s">
        <v>1730</v>
      </c>
      <c r="E123" s="18" t="s">
        <v>2634</v>
      </c>
      <c r="F123" s="5" t="s">
        <v>1478</v>
      </c>
      <c r="G123" s="29">
        <v>213963285282972</v>
      </c>
      <c r="H123" s="5" t="s">
        <v>1479</v>
      </c>
      <c r="I123" s="5" t="s">
        <v>1480</v>
      </c>
      <c r="J123" s="5" t="s">
        <v>2215</v>
      </c>
      <c r="K123" s="5"/>
      <c r="L123" s="5" t="s">
        <v>6</v>
      </c>
      <c r="M123" s="45">
        <v>93393</v>
      </c>
      <c r="N123" s="45">
        <v>0</v>
      </c>
      <c r="O123" s="45">
        <v>0</v>
      </c>
      <c r="P123" s="5" t="s">
        <v>7</v>
      </c>
      <c r="Q123" s="45">
        <v>1030610</v>
      </c>
      <c r="R123" s="45">
        <v>16397</v>
      </c>
      <c r="S123" s="45">
        <v>21065</v>
      </c>
      <c r="T123" s="45">
        <f t="shared" si="6"/>
        <v>1068072</v>
      </c>
      <c r="U123" s="45">
        <f t="shared" si="10"/>
        <v>2394.7802690582957</v>
      </c>
      <c r="V123" s="47">
        <f t="shared" si="7"/>
        <v>11.436317497028686</v>
      </c>
      <c r="W123" s="45">
        <v>15</v>
      </c>
      <c r="X123" s="45">
        <v>409</v>
      </c>
      <c r="Y123" s="45">
        <v>13</v>
      </c>
      <c r="Z123" s="45">
        <v>9</v>
      </c>
      <c r="AA123" s="45">
        <v>0</v>
      </c>
      <c r="AB123" s="45">
        <v>0</v>
      </c>
      <c r="AC123" s="45">
        <v>0</v>
      </c>
      <c r="AD123" s="45">
        <v>0</v>
      </c>
      <c r="AE123" s="45">
        <v>446</v>
      </c>
      <c r="AF123" s="13">
        <f t="shared" si="8"/>
        <v>1.2219178082191782</v>
      </c>
    </row>
    <row r="124" spans="1:55" s="2" customFormat="1" ht="14" customHeight="1">
      <c r="A124" s="22" t="s">
        <v>1739</v>
      </c>
      <c r="B124" s="21" t="s">
        <v>1776</v>
      </c>
      <c r="C124" s="21" t="s">
        <v>1737</v>
      </c>
      <c r="D124" s="21" t="s">
        <v>1738</v>
      </c>
      <c r="E124" s="18" t="s">
        <v>2264</v>
      </c>
      <c r="F124" s="5" t="s">
        <v>132</v>
      </c>
      <c r="G124" s="29">
        <v>658688464161726</v>
      </c>
      <c r="H124" s="5" t="s">
        <v>133</v>
      </c>
      <c r="I124" s="5" t="s">
        <v>134</v>
      </c>
      <c r="J124" s="5" t="s">
        <v>135</v>
      </c>
      <c r="K124" s="5"/>
      <c r="L124" s="5" t="s">
        <v>13</v>
      </c>
      <c r="M124" s="45">
        <v>3642</v>
      </c>
      <c r="N124" s="45">
        <v>90</v>
      </c>
      <c r="O124" s="45">
        <v>90</v>
      </c>
      <c r="P124" s="5" t="s">
        <v>8</v>
      </c>
      <c r="Q124" s="45">
        <v>1191</v>
      </c>
      <c r="R124" s="45">
        <v>14</v>
      </c>
      <c r="S124" s="45">
        <v>53</v>
      </c>
      <c r="T124" s="45">
        <f t="shared" si="6"/>
        <v>1258</v>
      </c>
      <c r="U124" s="45">
        <f t="shared" si="10"/>
        <v>27.955555555555556</v>
      </c>
      <c r="V124" s="47">
        <f t="shared" si="7"/>
        <v>0.34541460735859419</v>
      </c>
      <c r="W124" s="45">
        <v>2</v>
      </c>
      <c r="X124" s="45">
        <v>40</v>
      </c>
      <c r="Y124" s="45">
        <v>0</v>
      </c>
      <c r="Z124" s="45">
        <v>3</v>
      </c>
      <c r="AA124" s="45">
        <v>0</v>
      </c>
      <c r="AB124" s="45">
        <v>0</v>
      </c>
      <c r="AC124" s="45">
        <v>0</v>
      </c>
      <c r="AD124" s="45">
        <v>0</v>
      </c>
      <c r="AE124" s="45">
        <v>45</v>
      </c>
      <c r="AF124" s="13">
        <f t="shared" si="8"/>
        <v>0.12328767123287671</v>
      </c>
      <c r="AH124" s="1"/>
      <c r="AI124" s="1"/>
      <c r="AJ124" s="1"/>
      <c r="AK124" s="1"/>
      <c r="AL124" s="1"/>
      <c r="AM124" s="1"/>
      <c r="AN124" s="1"/>
      <c r="AO124" s="1"/>
      <c r="AP124" s="1"/>
      <c r="AQ124" s="1"/>
      <c r="AR124" s="1"/>
      <c r="AS124" s="1"/>
      <c r="AT124" s="1"/>
      <c r="AU124" s="1"/>
      <c r="AV124" s="1"/>
      <c r="AW124" s="1"/>
      <c r="AX124" s="1"/>
      <c r="AY124" s="1"/>
      <c r="AZ124" s="1"/>
      <c r="BA124" s="1"/>
      <c r="BB124" s="1"/>
      <c r="BC124" s="1"/>
    </row>
    <row r="125" spans="1:55" s="2" customFormat="1" ht="14" customHeight="1">
      <c r="A125" s="22" t="s">
        <v>1739</v>
      </c>
      <c r="B125" s="21" t="s">
        <v>1776</v>
      </c>
      <c r="C125" s="21" t="s">
        <v>1731</v>
      </c>
      <c r="D125" s="21" t="s">
        <v>1738</v>
      </c>
      <c r="E125" s="18" t="s">
        <v>2530</v>
      </c>
      <c r="F125" s="5" t="s">
        <v>1096</v>
      </c>
      <c r="G125" s="29">
        <v>410112025768173</v>
      </c>
      <c r="H125" s="5" t="s">
        <v>1097</v>
      </c>
      <c r="I125" s="5" t="s">
        <v>1098</v>
      </c>
      <c r="J125" s="5" t="s">
        <v>1099</v>
      </c>
      <c r="K125" s="5"/>
      <c r="L125" s="5" t="s">
        <v>6</v>
      </c>
      <c r="M125" s="45">
        <v>24569</v>
      </c>
      <c r="N125" s="45">
        <v>0</v>
      </c>
      <c r="O125" s="45">
        <v>0</v>
      </c>
      <c r="P125" s="5" t="s">
        <v>7</v>
      </c>
      <c r="Q125" s="45">
        <v>163333</v>
      </c>
      <c r="R125" s="45">
        <v>1582</v>
      </c>
      <c r="S125" s="45">
        <v>2552</v>
      </c>
      <c r="T125" s="45">
        <f t="shared" si="6"/>
        <v>167467</v>
      </c>
      <c r="U125" s="45">
        <f t="shared" si="10"/>
        <v>366.44857768052515</v>
      </c>
      <c r="V125" s="47">
        <f t="shared" si="7"/>
        <v>6.816191135170337</v>
      </c>
      <c r="W125" s="45">
        <v>10</v>
      </c>
      <c r="X125" s="45">
        <v>412</v>
      </c>
      <c r="Y125" s="45">
        <v>12</v>
      </c>
      <c r="Z125" s="45">
        <v>23</v>
      </c>
      <c r="AA125" s="45">
        <v>0</v>
      </c>
      <c r="AB125" s="45">
        <v>0</v>
      </c>
      <c r="AC125" s="45">
        <v>0</v>
      </c>
      <c r="AD125" s="45">
        <v>0</v>
      </c>
      <c r="AE125" s="45">
        <v>457</v>
      </c>
      <c r="AF125" s="13">
        <f t="shared" si="8"/>
        <v>1.252054794520548</v>
      </c>
    </row>
    <row r="126" spans="1:55" s="2" customFormat="1" ht="14" customHeight="1">
      <c r="A126" s="22" t="s">
        <v>1739</v>
      </c>
      <c r="B126" s="21" t="s">
        <v>1777</v>
      </c>
      <c r="C126" s="21" t="s">
        <v>1737</v>
      </c>
      <c r="D126" s="21" t="s">
        <v>1738</v>
      </c>
      <c r="E126" s="18" t="s">
        <v>2265</v>
      </c>
      <c r="F126" s="5" t="s">
        <v>136</v>
      </c>
      <c r="G126" s="29">
        <v>147688808616818</v>
      </c>
      <c r="H126" s="5" t="s">
        <v>137</v>
      </c>
      <c r="I126" s="5" t="s">
        <v>138</v>
      </c>
      <c r="J126" s="5" t="s">
        <v>139</v>
      </c>
      <c r="K126" s="5"/>
      <c r="L126" s="5" t="s">
        <v>13</v>
      </c>
      <c r="M126" s="45">
        <v>7310</v>
      </c>
      <c r="N126" s="45">
        <v>34</v>
      </c>
      <c r="O126" s="45">
        <v>0</v>
      </c>
      <c r="P126" s="5" t="s">
        <v>8</v>
      </c>
      <c r="Q126" s="45">
        <v>1357</v>
      </c>
      <c r="R126" s="45">
        <v>84</v>
      </c>
      <c r="S126" s="45">
        <v>135</v>
      </c>
      <c r="T126" s="45">
        <f t="shared" si="6"/>
        <v>1576</v>
      </c>
      <c r="U126" s="45">
        <f t="shared" si="10"/>
        <v>52.533333333333331</v>
      </c>
      <c r="V126" s="47">
        <f t="shared" si="7"/>
        <v>0.21559507523939808</v>
      </c>
      <c r="W126" s="45">
        <v>0</v>
      </c>
      <c r="X126" s="45">
        <v>25</v>
      </c>
      <c r="Y126" s="45">
        <v>0</v>
      </c>
      <c r="Z126" s="45">
        <v>5</v>
      </c>
      <c r="AA126" s="45">
        <v>0</v>
      </c>
      <c r="AB126" s="45">
        <v>0</v>
      </c>
      <c r="AC126" s="45">
        <v>0</v>
      </c>
      <c r="AD126" s="45">
        <v>0</v>
      </c>
      <c r="AE126" s="45">
        <v>30</v>
      </c>
      <c r="AF126" s="13">
        <f t="shared" si="8"/>
        <v>8.2191780821917804E-2</v>
      </c>
      <c r="AH126" s="1"/>
      <c r="AI126" s="1"/>
      <c r="AJ126" s="1"/>
      <c r="AK126" s="1"/>
      <c r="AL126" s="1"/>
      <c r="AM126" s="1"/>
      <c r="AN126" s="1"/>
      <c r="AO126" s="1"/>
      <c r="AP126" s="1"/>
      <c r="AQ126" s="1"/>
      <c r="AR126" s="1"/>
      <c r="AS126" s="1"/>
      <c r="AT126" s="1"/>
      <c r="AU126" s="1"/>
      <c r="AV126" s="1"/>
      <c r="AW126" s="1"/>
      <c r="AX126" s="1"/>
      <c r="AY126" s="1"/>
      <c r="AZ126" s="1"/>
      <c r="BA126" s="1"/>
      <c r="BB126" s="1"/>
      <c r="BC126" s="1"/>
    </row>
    <row r="127" spans="1:55" s="2" customFormat="1" ht="14" customHeight="1">
      <c r="A127" s="22" t="s">
        <v>1739</v>
      </c>
      <c r="B127" s="21" t="s">
        <v>1777</v>
      </c>
      <c r="C127" s="21" t="s">
        <v>1737</v>
      </c>
      <c r="D127" s="21" t="s">
        <v>1738</v>
      </c>
      <c r="E127" s="18" t="s">
        <v>2709</v>
      </c>
      <c r="F127" s="5"/>
      <c r="G127" s="29">
        <v>907217095972405</v>
      </c>
      <c r="H127" s="5" t="s">
        <v>458</v>
      </c>
      <c r="I127" s="5" t="s">
        <v>459</v>
      </c>
      <c r="J127" s="5" t="s">
        <v>460</v>
      </c>
      <c r="K127" s="5"/>
      <c r="L127" s="5" t="s">
        <v>13</v>
      </c>
      <c r="M127" s="45">
        <v>1346</v>
      </c>
      <c r="N127" s="45">
        <v>0</v>
      </c>
      <c r="O127" s="45">
        <v>0</v>
      </c>
      <c r="P127" s="5" t="s">
        <v>8</v>
      </c>
      <c r="Q127" s="45">
        <v>897</v>
      </c>
      <c r="R127" s="45">
        <v>50</v>
      </c>
      <c r="S127" s="45">
        <v>344</v>
      </c>
      <c r="T127" s="45">
        <f t="shared" si="6"/>
        <v>1291</v>
      </c>
      <c r="U127" s="45">
        <f t="shared" si="10"/>
        <v>2.6895833333333332</v>
      </c>
      <c r="V127" s="47">
        <f t="shared" si="7"/>
        <v>0.95913818722139677</v>
      </c>
      <c r="W127" s="45">
        <v>0</v>
      </c>
      <c r="X127" s="45">
        <v>359</v>
      </c>
      <c r="Y127" s="45">
        <v>54</v>
      </c>
      <c r="Z127" s="45">
        <v>67</v>
      </c>
      <c r="AA127" s="45">
        <v>0</v>
      </c>
      <c r="AB127" s="45">
        <v>0</v>
      </c>
      <c r="AC127" s="45">
        <v>0</v>
      </c>
      <c r="AD127" s="45">
        <v>0</v>
      </c>
      <c r="AE127" s="45">
        <v>480</v>
      </c>
      <c r="AF127" s="13">
        <f t="shared" si="8"/>
        <v>1.3150684931506849</v>
      </c>
    </row>
    <row r="128" spans="1:55" s="2" customFormat="1" ht="14" customHeight="1">
      <c r="A128" s="22" t="s">
        <v>1739</v>
      </c>
      <c r="B128" s="21" t="s">
        <v>1881</v>
      </c>
      <c r="C128" s="21" t="s">
        <v>1731</v>
      </c>
      <c r="D128" s="21" t="s">
        <v>1730</v>
      </c>
      <c r="E128" s="18" t="s">
        <v>2385</v>
      </c>
      <c r="F128" s="5" t="s">
        <v>1976</v>
      </c>
      <c r="G128" s="29">
        <v>111975152184324</v>
      </c>
      <c r="H128" s="5" t="s">
        <v>1354</v>
      </c>
      <c r="I128" s="5"/>
      <c r="J128" s="5" t="s">
        <v>1355</v>
      </c>
      <c r="K128" s="5"/>
      <c r="L128" s="5" t="s">
        <v>53</v>
      </c>
      <c r="M128" s="45">
        <v>1748994</v>
      </c>
      <c r="N128" s="45">
        <v>0</v>
      </c>
      <c r="O128" s="45">
        <v>0</v>
      </c>
      <c r="P128" s="5" t="s">
        <v>7</v>
      </c>
      <c r="Q128" s="45">
        <v>12858213</v>
      </c>
      <c r="R128" s="45">
        <v>359107</v>
      </c>
      <c r="S128" s="45">
        <v>1783915</v>
      </c>
      <c r="T128" s="45">
        <f t="shared" si="6"/>
        <v>15001235</v>
      </c>
      <c r="U128" s="45">
        <f t="shared" si="10"/>
        <v>15260.666327568668</v>
      </c>
      <c r="V128" s="47">
        <f t="shared" si="7"/>
        <v>8.5770648727211185</v>
      </c>
      <c r="W128" s="45">
        <v>1</v>
      </c>
      <c r="X128" s="45">
        <v>796</v>
      </c>
      <c r="Y128" s="45">
        <v>185</v>
      </c>
      <c r="Z128" s="45">
        <v>1</v>
      </c>
      <c r="AA128" s="45">
        <v>0</v>
      </c>
      <c r="AB128" s="45">
        <v>0</v>
      </c>
      <c r="AC128" s="45">
        <v>0</v>
      </c>
      <c r="AD128" s="45">
        <v>0</v>
      </c>
      <c r="AE128" s="45">
        <v>983</v>
      </c>
      <c r="AF128" s="13">
        <f t="shared" si="8"/>
        <v>2.6931506849315068</v>
      </c>
    </row>
    <row r="129" spans="1:33" s="2" customFormat="1" ht="14" customHeight="1">
      <c r="A129" s="22" t="s">
        <v>1739</v>
      </c>
      <c r="B129" s="21" t="s">
        <v>1881</v>
      </c>
      <c r="C129" s="21" t="s">
        <v>1768</v>
      </c>
      <c r="D129" s="21" t="s">
        <v>1738</v>
      </c>
      <c r="E129" s="18" t="s">
        <v>2462</v>
      </c>
      <c r="F129" s="5" t="s">
        <v>811</v>
      </c>
      <c r="G129" s="29">
        <v>381324148664845</v>
      </c>
      <c r="H129" s="5" t="s">
        <v>812</v>
      </c>
      <c r="I129" s="5" t="s">
        <v>813</v>
      </c>
      <c r="J129" s="5" t="s">
        <v>814</v>
      </c>
      <c r="K129" s="5"/>
      <c r="L129" s="5" t="s">
        <v>13</v>
      </c>
      <c r="M129" s="45">
        <v>67966</v>
      </c>
      <c r="N129" s="45">
        <v>1738</v>
      </c>
      <c r="O129" s="45">
        <v>1738</v>
      </c>
      <c r="P129" s="5" t="s">
        <v>8</v>
      </c>
      <c r="Q129" s="45">
        <v>17268</v>
      </c>
      <c r="R129" s="45">
        <v>371</v>
      </c>
      <c r="S129" s="45">
        <v>5348</v>
      </c>
      <c r="T129" s="45">
        <f t="shared" si="6"/>
        <v>22987</v>
      </c>
      <c r="U129" s="45">
        <f t="shared" si="10"/>
        <v>68.008875739644964</v>
      </c>
      <c r="V129" s="47">
        <f t="shared" si="7"/>
        <v>0.33821322425918843</v>
      </c>
      <c r="W129" s="45">
        <v>75</v>
      </c>
      <c r="X129" s="45">
        <v>243</v>
      </c>
      <c r="Y129" s="45">
        <v>16</v>
      </c>
      <c r="Z129" s="45">
        <v>4</v>
      </c>
      <c r="AA129" s="45">
        <v>0</v>
      </c>
      <c r="AB129" s="45">
        <v>0</v>
      </c>
      <c r="AC129" s="45">
        <v>0</v>
      </c>
      <c r="AD129" s="45">
        <v>0</v>
      </c>
      <c r="AE129" s="45">
        <v>338</v>
      </c>
      <c r="AF129" s="13">
        <f t="shared" si="8"/>
        <v>0.92602739726027394</v>
      </c>
    </row>
    <row r="130" spans="1:33" s="2" customFormat="1" ht="14" customHeight="1">
      <c r="A130" s="22" t="s">
        <v>1739</v>
      </c>
      <c r="B130" s="21" t="s">
        <v>1903</v>
      </c>
      <c r="C130" s="21" t="s">
        <v>1751</v>
      </c>
      <c r="D130" s="21" t="s">
        <v>1738</v>
      </c>
      <c r="E130" s="18" t="s">
        <v>2558</v>
      </c>
      <c r="F130" s="5" t="s">
        <v>1192</v>
      </c>
      <c r="G130" s="29">
        <v>281871685255679</v>
      </c>
      <c r="H130" s="5" t="s">
        <v>1193</v>
      </c>
      <c r="I130" s="5" t="s">
        <v>1194</v>
      </c>
      <c r="J130" s="5" t="s">
        <v>1195</v>
      </c>
      <c r="K130" s="5"/>
      <c r="L130" s="5" t="s">
        <v>53</v>
      </c>
      <c r="M130" s="45">
        <v>11114</v>
      </c>
      <c r="N130" s="45">
        <v>0</v>
      </c>
      <c r="O130" s="45">
        <v>0</v>
      </c>
      <c r="P130" s="5" t="s">
        <v>8</v>
      </c>
      <c r="Q130" s="45">
        <v>12775</v>
      </c>
      <c r="R130" s="45">
        <v>658</v>
      </c>
      <c r="S130" s="45">
        <v>321</v>
      </c>
      <c r="T130" s="45">
        <f t="shared" si="6"/>
        <v>13754</v>
      </c>
      <c r="U130" s="45">
        <f t="shared" si="10"/>
        <v>140.34693877551021</v>
      </c>
      <c r="V130" s="47">
        <f t="shared" si="7"/>
        <v>1.2375382400575849</v>
      </c>
      <c r="W130" s="45">
        <v>1</v>
      </c>
      <c r="X130" s="45">
        <v>32</v>
      </c>
      <c r="Y130" s="45">
        <v>9</v>
      </c>
      <c r="Z130" s="45">
        <v>56</v>
      </c>
      <c r="AA130" s="45">
        <v>0</v>
      </c>
      <c r="AB130" s="45">
        <v>0</v>
      </c>
      <c r="AC130" s="45">
        <v>0</v>
      </c>
      <c r="AD130" s="45">
        <v>0</v>
      </c>
      <c r="AE130" s="45">
        <v>98</v>
      </c>
      <c r="AF130" s="13">
        <f t="shared" si="8"/>
        <v>0.26849315068493151</v>
      </c>
      <c r="AG130" s="11"/>
    </row>
    <row r="131" spans="1:33" s="2" customFormat="1" ht="14" customHeight="1">
      <c r="A131" s="23" t="s">
        <v>1739</v>
      </c>
      <c r="B131" s="8" t="s">
        <v>1903</v>
      </c>
      <c r="C131" s="8" t="s">
        <v>1731</v>
      </c>
      <c r="D131" s="8" t="s">
        <v>1730</v>
      </c>
      <c r="E131" s="18" t="s">
        <v>2700</v>
      </c>
      <c r="F131" s="5"/>
      <c r="G131" s="29">
        <v>1380545255607610</v>
      </c>
      <c r="H131" s="5" t="s">
        <v>1325</v>
      </c>
      <c r="I131" s="5"/>
      <c r="J131" s="5" t="s">
        <v>1326</v>
      </c>
      <c r="K131" s="5"/>
      <c r="L131" s="5" t="s">
        <v>9</v>
      </c>
      <c r="M131" s="45">
        <v>3366</v>
      </c>
      <c r="N131" s="45">
        <v>0</v>
      </c>
      <c r="O131" s="45">
        <v>0</v>
      </c>
      <c r="P131" s="5" t="s">
        <v>8</v>
      </c>
      <c r="Q131" s="45">
        <v>6398</v>
      </c>
      <c r="R131" s="45">
        <v>251</v>
      </c>
      <c r="S131" s="45">
        <v>27</v>
      </c>
      <c r="T131" s="45">
        <f t="shared" ref="T131:T194" si="11">SUM(Q131:S131)</f>
        <v>6676</v>
      </c>
      <c r="U131" s="45">
        <f t="shared" si="10"/>
        <v>370.88888888888891</v>
      </c>
      <c r="V131" s="47">
        <f t="shared" ref="V131:V194" si="12">SUM(T131)/(M131)</f>
        <v>1.9833630421865716</v>
      </c>
      <c r="W131" s="45">
        <v>3</v>
      </c>
      <c r="X131" s="45">
        <v>14</v>
      </c>
      <c r="Y131" s="45">
        <v>0</v>
      </c>
      <c r="Z131" s="45">
        <v>1</v>
      </c>
      <c r="AA131" s="45">
        <v>0</v>
      </c>
      <c r="AB131" s="45">
        <v>0</v>
      </c>
      <c r="AC131" s="45">
        <v>0</v>
      </c>
      <c r="AD131" s="45">
        <v>0</v>
      </c>
      <c r="AE131" s="45">
        <v>18</v>
      </c>
      <c r="AF131" s="13">
        <f t="shared" ref="AF131:AF194" si="13">SUM(AE131)/365</f>
        <v>4.9315068493150684E-2</v>
      </c>
    </row>
    <row r="132" spans="1:33" s="2" customFormat="1" ht="14" customHeight="1">
      <c r="A132" s="22" t="s">
        <v>1739</v>
      </c>
      <c r="B132" s="21" t="s">
        <v>1829</v>
      </c>
      <c r="C132" s="21" t="s">
        <v>1733</v>
      </c>
      <c r="D132" s="21" t="s">
        <v>1730</v>
      </c>
      <c r="E132" s="18" t="s">
        <v>2443</v>
      </c>
      <c r="F132" s="5" t="s">
        <v>745</v>
      </c>
      <c r="G132" s="29">
        <v>197876463713968</v>
      </c>
      <c r="H132" s="5" t="s">
        <v>746</v>
      </c>
      <c r="I132" s="5" t="s">
        <v>747</v>
      </c>
      <c r="J132" s="5" t="s">
        <v>748</v>
      </c>
      <c r="K132" s="5"/>
      <c r="L132" s="5" t="s">
        <v>6</v>
      </c>
      <c r="M132" s="45">
        <v>200080</v>
      </c>
      <c r="N132" s="45">
        <v>0</v>
      </c>
      <c r="O132" s="45">
        <v>0</v>
      </c>
      <c r="P132" s="5" t="s">
        <v>7</v>
      </c>
      <c r="Q132" s="45">
        <v>433222</v>
      </c>
      <c r="R132" s="45">
        <v>11352</v>
      </c>
      <c r="S132" s="45">
        <v>46201</v>
      </c>
      <c r="T132" s="45">
        <f t="shared" si="11"/>
        <v>490775</v>
      </c>
      <c r="U132" s="45">
        <f t="shared" si="10"/>
        <v>864.04049295774644</v>
      </c>
      <c r="V132" s="47">
        <f t="shared" si="12"/>
        <v>2.4528938424630149</v>
      </c>
      <c r="W132" s="45">
        <v>61</v>
      </c>
      <c r="X132" s="45">
        <v>182</v>
      </c>
      <c r="Y132" s="45">
        <v>289</v>
      </c>
      <c r="Z132" s="45">
        <v>35</v>
      </c>
      <c r="AA132" s="45">
        <v>0</v>
      </c>
      <c r="AB132" s="45">
        <v>0</v>
      </c>
      <c r="AC132" s="45">
        <v>1</v>
      </c>
      <c r="AD132" s="45">
        <v>0</v>
      </c>
      <c r="AE132" s="45">
        <v>568</v>
      </c>
      <c r="AF132" s="13">
        <f t="shared" si="13"/>
        <v>1.5561643835616439</v>
      </c>
    </row>
    <row r="133" spans="1:33" s="2" customFormat="1" ht="14" customHeight="1">
      <c r="A133" s="22" t="s">
        <v>1739</v>
      </c>
      <c r="B133" s="21" t="s">
        <v>1829</v>
      </c>
      <c r="C133" s="21" t="s">
        <v>1731</v>
      </c>
      <c r="D133" s="21" t="s">
        <v>1738</v>
      </c>
      <c r="E133" s="18" t="s">
        <v>2345</v>
      </c>
      <c r="F133" s="5" t="s">
        <v>395</v>
      </c>
      <c r="G133" s="29">
        <v>373058439451905</v>
      </c>
      <c r="H133" s="5" t="s">
        <v>396</v>
      </c>
      <c r="I133" s="5" t="s">
        <v>1975</v>
      </c>
      <c r="J133" s="5"/>
      <c r="K133" s="5"/>
      <c r="L133" s="5" t="s">
        <v>6</v>
      </c>
      <c r="M133" s="45">
        <v>261635</v>
      </c>
      <c r="N133" s="45">
        <v>0</v>
      </c>
      <c r="O133" s="45">
        <v>0</v>
      </c>
      <c r="P133" s="5" t="s">
        <v>7</v>
      </c>
      <c r="Q133" s="45">
        <v>1179099</v>
      </c>
      <c r="R133" s="45">
        <v>29181</v>
      </c>
      <c r="S133" s="45">
        <v>200667</v>
      </c>
      <c r="T133" s="45">
        <f t="shared" si="11"/>
        <v>1408947</v>
      </c>
      <c r="U133" s="45">
        <f t="shared" si="10"/>
        <v>719.58478038815122</v>
      </c>
      <c r="V133" s="47">
        <f t="shared" si="12"/>
        <v>5.3851625355934791</v>
      </c>
      <c r="W133" s="45">
        <v>84</v>
      </c>
      <c r="X133" s="45">
        <v>673</v>
      </c>
      <c r="Y133" s="45">
        <v>1043</v>
      </c>
      <c r="Z133" s="45">
        <v>158</v>
      </c>
      <c r="AA133" s="45">
        <v>0</v>
      </c>
      <c r="AB133" s="45">
        <v>0</v>
      </c>
      <c r="AC133" s="45">
        <v>0</v>
      </c>
      <c r="AD133" s="45">
        <v>0</v>
      </c>
      <c r="AE133" s="45">
        <v>1958</v>
      </c>
      <c r="AF133" s="13">
        <f t="shared" si="13"/>
        <v>5.3643835616438356</v>
      </c>
    </row>
    <row r="134" spans="1:33" s="2" customFormat="1" ht="14" customHeight="1">
      <c r="A134" s="22" t="s">
        <v>1739</v>
      </c>
      <c r="B134" s="21" t="s">
        <v>1829</v>
      </c>
      <c r="C134" s="21" t="s">
        <v>1737</v>
      </c>
      <c r="D134" s="21" t="s">
        <v>1738</v>
      </c>
      <c r="E134" s="18" t="s">
        <v>2582</v>
      </c>
      <c r="F134" s="5" t="s">
        <v>1279</v>
      </c>
      <c r="G134" s="29">
        <v>326815664127831</v>
      </c>
      <c r="H134" s="5" t="s">
        <v>2184</v>
      </c>
      <c r="I134" s="5"/>
      <c r="J134" s="5" t="s">
        <v>1280</v>
      </c>
      <c r="K134" s="5"/>
      <c r="L134" s="5" t="s">
        <v>6</v>
      </c>
      <c r="M134" s="45">
        <v>14579</v>
      </c>
      <c r="N134" s="45">
        <v>0</v>
      </c>
      <c r="O134" s="45">
        <v>0</v>
      </c>
      <c r="P134" s="5" t="s">
        <v>8</v>
      </c>
      <c r="Q134" s="45">
        <v>5060</v>
      </c>
      <c r="R134" s="45">
        <v>135</v>
      </c>
      <c r="S134" s="45">
        <v>217</v>
      </c>
      <c r="T134" s="45">
        <f t="shared" si="11"/>
        <v>5412</v>
      </c>
      <c r="U134" s="45">
        <f t="shared" si="10"/>
        <v>115.14893617021276</v>
      </c>
      <c r="V134" s="47">
        <f t="shared" si="12"/>
        <v>0.37121887646614993</v>
      </c>
      <c r="W134" s="45">
        <v>0</v>
      </c>
      <c r="X134" s="45">
        <v>21</v>
      </c>
      <c r="Y134" s="45">
        <v>11</v>
      </c>
      <c r="Z134" s="45">
        <v>15</v>
      </c>
      <c r="AA134" s="45">
        <v>0</v>
      </c>
      <c r="AB134" s="45">
        <v>0</v>
      </c>
      <c r="AC134" s="45">
        <v>0</v>
      </c>
      <c r="AD134" s="45">
        <v>0</v>
      </c>
      <c r="AE134" s="45">
        <v>47</v>
      </c>
      <c r="AF134" s="13">
        <f t="shared" si="13"/>
        <v>0.12876712328767123</v>
      </c>
    </row>
    <row r="135" spans="1:33" s="2" customFormat="1" ht="14" customHeight="1">
      <c r="A135" s="22" t="s">
        <v>1739</v>
      </c>
      <c r="B135" s="21" t="s">
        <v>1829</v>
      </c>
      <c r="C135" s="21" t="s">
        <v>1737</v>
      </c>
      <c r="D135" s="21" t="s">
        <v>1738</v>
      </c>
      <c r="E135" s="18" t="s">
        <v>2349</v>
      </c>
      <c r="F135" s="5" t="s">
        <v>404</v>
      </c>
      <c r="G135" s="29">
        <v>137784719692774</v>
      </c>
      <c r="H135" s="5" t="s">
        <v>405</v>
      </c>
      <c r="I135" s="5" t="s">
        <v>406</v>
      </c>
      <c r="J135" s="5" t="s">
        <v>407</v>
      </c>
      <c r="K135" s="5"/>
      <c r="L135" s="5" t="s">
        <v>13</v>
      </c>
      <c r="M135" s="45">
        <v>129001</v>
      </c>
      <c r="N135" s="45">
        <v>816</v>
      </c>
      <c r="O135" s="45">
        <v>0</v>
      </c>
      <c r="P135" s="5" t="s">
        <v>7</v>
      </c>
      <c r="Q135" s="45">
        <v>520963</v>
      </c>
      <c r="R135" s="45">
        <v>11320</v>
      </c>
      <c r="S135" s="45">
        <v>72892</v>
      </c>
      <c r="T135" s="45">
        <f t="shared" si="11"/>
        <v>605175</v>
      </c>
      <c r="U135" s="45">
        <f t="shared" si="10"/>
        <v>193.09987236758136</v>
      </c>
      <c r="V135" s="47">
        <f t="shared" si="12"/>
        <v>4.6912427035449333</v>
      </c>
      <c r="W135" s="45">
        <v>1</v>
      </c>
      <c r="X135" s="45">
        <v>1598</v>
      </c>
      <c r="Y135" s="45">
        <v>367</v>
      </c>
      <c r="Z135" s="45">
        <v>1164</v>
      </c>
      <c r="AA135" s="45">
        <v>4</v>
      </c>
      <c r="AB135" s="45">
        <v>0</v>
      </c>
      <c r="AC135" s="45">
        <v>0</v>
      </c>
      <c r="AD135" s="45">
        <v>0</v>
      </c>
      <c r="AE135" s="45">
        <v>3134</v>
      </c>
      <c r="AF135" s="13">
        <f t="shared" si="13"/>
        <v>8.5863013698630137</v>
      </c>
    </row>
    <row r="136" spans="1:33" s="2" customFormat="1" ht="14" customHeight="1">
      <c r="A136" s="22" t="s">
        <v>1739</v>
      </c>
      <c r="B136" s="21" t="s">
        <v>1829</v>
      </c>
      <c r="C136" s="21" t="s">
        <v>1768</v>
      </c>
      <c r="D136" s="21" t="s">
        <v>1738</v>
      </c>
      <c r="E136" s="18" t="s">
        <v>2461</v>
      </c>
      <c r="F136" s="5" t="s">
        <v>807</v>
      </c>
      <c r="G136" s="29">
        <v>99707100898</v>
      </c>
      <c r="H136" s="5" t="s">
        <v>808</v>
      </c>
      <c r="I136" s="5" t="s">
        <v>809</v>
      </c>
      <c r="J136" s="5" t="s">
        <v>810</v>
      </c>
      <c r="K136" s="5"/>
      <c r="L136" s="5" t="s">
        <v>13</v>
      </c>
      <c r="M136" s="45">
        <v>31806</v>
      </c>
      <c r="N136" s="45">
        <v>0</v>
      </c>
      <c r="O136" s="45">
        <v>0</v>
      </c>
      <c r="P136" s="5" t="s">
        <v>7</v>
      </c>
      <c r="Q136" s="45">
        <v>33726</v>
      </c>
      <c r="R136" s="45">
        <v>1431</v>
      </c>
      <c r="S136" s="45">
        <v>13165</v>
      </c>
      <c r="T136" s="45">
        <f t="shared" si="11"/>
        <v>48322</v>
      </c>
      <c r="U136" s="45">
        <f t="shared" si="10"/>
        <v>44.950697674418606</v>
      </c>
      <c r="V136" s="47">
        <f t="shared" si="12"/>
        <v>1.519273093127083</v>
      </c>
      <c r="W136" s="45">
        <v>56</v>
      </c>
      <c r="X136" s="45">
        <v>579</v>
      </c>
      <c r="Y136" s="45">
        <v>306</v>
      </c>
      <c r="Z136" s="45">
        <v>133</v>
      </c>
      <c r="AA136" s="45">
        <v>1</v>
      </c>
      <c r="AB136" s="45">
        <v>0</v>
      </c>
      <c r="AC136" s="45">
        <v>0</v>
      </c>
      <c r="AD136" s="45">
        <v>0</v>
      </c>
      <c r="AE136" s="45">
        <v>1075</v>
      </c>
      <c r="AF136" s="13">
        <f t="shared" si="13"/>
        <v>2.9452054794520546</v>
      </c>
    </row>
    <row r="137" spans="1:33" s="2" customFormat="1" ht="14" customHeight="1">
      <c r="A137" s="22" t="s">
        <v>1739</v>
      </c>
      <c r="B137" s="21" t="s">
        <v>1853</v>
      </c>
      <c r="C137" s="21" t="s">
        <v>1751</v>
      </c>
      <c r="D137" s="21" t="s">
        <v>1738</v>
      </c>
      <c r="E137" s="16" t="s">
        <v>2569</v>
      </c>
      <c r="F137" s="5" t="s">
        <v>1233</v>
      </c>
      <c r="G137" s="29">
        <v>268103993289589</v>
      </c>
      <c r="H137" s="5" t="s">
        <v>1234</v>
      </c>
      <c r="I137" s="5" t="s">
        <v>1235</v>
      </c>
      <c r="J137" s="5" t="s">
        <v>2175</v>
      </c>
      <c r="K137" s="5"/>
      <c r="L137" s="5" t="s">
        <v>13</v>
      </c>
      <c r="M137" s="45">
        <v>3132277</v>
      </c>
      <c r="N137" s="45">
        <v>23264</v>
      </c>
      <c r="O137" s="45">
        <v>23264</v>
      </c>
      <c r="P137" s="5" t="s">
        <v>7</v>
      </c>
      <c r="Q137" s="45">
        <v>11591864</v>
      </c>
      <c r="R137" s="45">
        <v>116343</v>
      </c>
      <c r="S137" s="45">
        <v>385797</v>
      </c>
      <c r="T137" s="45">
        <f t="shared" si="11"/>
        <v>12094004</v>
      </c>
      <c r="U137" s="45">
        <f t="shared" si="10"/>
        <v>8669.5369175627238</v>
      </c>
      <c r="V137" s="47">
        <f t="shared" si="12"/>
        <v>3.8610901909377748</v>
      </c>
      <c r="W137" s="45">
        <v>748</v>
      </c>
      <c r="X137" s="45">
        <v>515</v>
      </c>
      <c r="Y137" s="45">
        <v>117</v>
      </c>
      <c r="Z137" s="45">
        <v>15</v>
      </c>
      <c r="AA137" s="45">
        <v>0</v>
      </c>
      <c r="AB137" s="45">
        <v>0</v>
      </c>
      <c r="AC137" s="45">
        <v>0</v>
      </c>
      <c r="AD137" s="45">
        <v>0</v>
      </c>
      <c r="AE137" s="45">
        <v>1395</v>
      </c>
      <c r="AF137" s="13">
        <f t="shared" si="13"/>
        <v>3.8219178082191783</v>
      </c>
    </row>
    <row r="138" spans="1:33" s="2" customFormat="1" ht="14" customHeight="1">
      <c r="A138" s="22" t="s">
        <v>1739</v>
      </c>
      <c r="B138" s="21" t="s">
        <v>1853</v>
      </c>
      <c r="C138" s="21" t="s">
        <v>1731</v>
      </c>
      <c r="D138" s="21" t="s">
        <v>1730</v>
      </c>
      <c r="E138" s="18" t="s">
        <v>2500</v>
      </c>
      <c r="F138" s="5" t="s">
        <v>978</v>
      </c>
      <c r="G138" s="29">
        <v>177526890164</v>
      </c>
      <c r="H138" s="5" t="s">
        <v>979</v>
      </c>
      <c r="I138" s="5" t="s">
        <v>980</v>
      </c>
      <c r="J138" s="5" t="s">
        <v>981</v>
      </c>
      <c r="K138" s="5" t="s">
        <v>2141</v>
      </c>
      <c r="L138" s="5" t="s">
        <v>6</v>
      </c>
      <c r="M138" s="45">
        <v>31745203</v>
      </c>
      <c r="N138" s="45">
        <v>0</v>
      </c>
      <c r="O138" s="45">
        <v>0</v>
      </c>
      <c r="P138" s="5" t="s">
        <v>7</v>
      </c>
      <c r="Q138" s="45">
        <v>207107781</v>
      </c>
      <c r="R138" s="45">
        <v>2577170</v>
      </c>
      <c r="S138" s="45">
        <v>5568909</v>
      </c>
      <c r="T138" s="45">
        <f t="shared" si="11"/>
        <v>215253860</v>
      </c>
      <c r="U138" s="45">
        <f t="shared" si="10"/>
        <v>186044.82281763179</v>
      </c>
      <c r="V138" s="47">
        <f t="shared" si="12"/>
        <v>6.7806736028747396</v>
      </c>
      <c r="W138" s="45">
        <v>11</v>
      </c>
      <c r="X138" s="45">
        <v>886</v>
      </c>
      <c r="Y138" s="45">
        <v>77</v>
      </c>
      <c r="Z138" s="45">
        <v>183</v>
      </c>
      <c r="AA138" s="45">
        <v>0</v>
      </c>
      <c r="AB138" s="45">
        <v>0</v>
      </c>
      <c r="AC138" s="45">
        <v>0</v>
      </c>
      <c r="AD138" s="45">
        <v>0</v>
      </c>
      <c r="AE138" s="45">
        <v>1157</v>
      </c>
      <c r="AF138" s="13">
        <f t="shared" si="13"/>
        <v>3.1698630136986301</v>
      </c>
      <c r="AG138" s="1"/>
    </row>
    <row r="139" spans="1:33" s="2" customFormat="1" ht="14" customHeight="1">
      <c r="A139" s="22" t="s">
        <v>1739</v>
      </c>
      <c r="B139" s="21" t="s">
        <v>1853</v>
      </c>
      <c r="C139" s="21" t="s">
        <v>1731</v>
      </c>
      <c r="D139" s="21" t="s">
        <v>1730</v>
      </c>
      <c r="E139" s="18" t="s">
        <v>2532</v>
      </c>
      <c r="F139" s="5" t="s">
        <v>1104</v>
      </c>
      <c r="G139" s="29">
        <v>478216262309083</v>
      </c>
      <c r="H139" s="5" t="s">
        <v>1105</v>
      </c>
      <c r="I139" s="5" t="s">
        <v>1981</v>
      </c>
      <c r="J139" s="5" t="s">
        <v>1982</v>
      </c>
      <c r="K139" s="5"/>
      <c r="L139" s="5" t="s">
        <v>13</v>
      </c>
      <c r="M139" s="45">
        <v>10109886</v>
      </c>
      <c r="N139" s="45">
        <v>3657</v>
      </c>
      <c r="O139" s="45">
        <v>0</v>
      </c>
      <c r="P139" s="5" t="s">
        <v>7</v>
      </c>
      <c r="Q139" s="45">
        <v>34125937</v>
      </c>
      <c r="R139" s="45">
        <v>368957</v>
      </c>
      <c r="S139" s="45">
        <v>1052079</v>
      </c>
      <c r="T139" s="45">
        <f t="shared" si="11"/>
        <v>35546973</v>
      </c>
      <c r="U139" s="45">
        <f t="shared" si="10"/>
        <v>85862.253623188401</v>
      </c>
      <c r="V139" s="47">
        <f t="shared" si="12"/>
        <v>3.5160607152246821</v>
      </c>
      <c r="W139" s="45">
        <v>4</v>
      </c>
      <c r="X139" s="45">
        <v>365</v>
      </c>
      <c r="Y139" s="45">
        <v>31</v>
      </c>
      <c r="Z139" s="45">
        <v>14</v>
      </c>
      <c r="AA139" s="45">
        <v>0</v>
      </c>
      <c r="AB139" s="45">
        <v>0</v>
      </c>
      <c r="AC139" s="45">
        <v>0</v>
      </c>
      <c r="AD139" s="45">
        <v>0</v>
      </c>
      <c r="AE139" s="45">
        <v>414</v>
      </c>
      <c r="AF139" s="13">
        <f t="shared" si="13"/>
        <v>1.1342465753424658</v>
      </c>
    </row>
    <row r="140" spans="1:33" s="2" customFormat="1" ht="14" customHeight="1">
      <c r="A140" s="22" t="s">
        <v>1739</v>
      </c>
      <c r="B140" s="21" t="s">
        <v>1853</v>
      </c>
      <c r="C140" s="21" t="s">
        <v>1729</v>
      </c>
      <c r="D140" s="21" t="s">
        <v>1730</v>
      </c>
      <c r="E140" s="16" t="s">
        <v>2623</v>
      </c>
      <c r="F140" s="5" t="s">
        <v>1438</v>
      </c>
      <c r="G140" s="29">
        <v>150381141768053</v>
      </c>
      <c r="H140" s="5" t="s">
        <v>1439</v>
      </c>
      <c r="I140" s="5" t="s">
        <v>1440</v>
      </c>
      <c r="J140" s="5" t="s">
        <v>1441</v>
      </c>
      <c r="K140" s="5" t="s">
        <v>1442</v>
      </c>
      <c r="L140" s="5" t="s">
        <v>6</v>
      </c>
      <c r="M140" s="45">
        <v>2249069</v>
      </c>
      <c r="N140" s="45">
        <v>0</v>
      </c>
      <c r="O140" s="45">
        <v>0</v>
      </c>
      <c r="P140" s="5" t="s">
        <v>7</v>
      </c>
      <c r="Q140" s="45">
        <v>0</v>
      </c>
      <c r="R140" s="45">
        <v>0</v>
      </c>
      <c r="S140" s="45">
        <v>0</v>
      </c>
      <c r="T140" s="45">
        <f t="shared" si="11"/>
        <v>0</v>
      </c>
      <c r="U140" s="45">
        <f>SUM(R140:T140)</f>
        <v>0</v>
      </c>
      <c r="V140" s="47">
        <f t="shared" si="12"/>
        <v>0</v>
      </c>
      <c r="W140" s="45">
        <v>0</v>
      </c>
      <c r="X140" s="45">
        <v>0</v>
      </c>
      <c r="Y140" s="45">
        <v>0</v>
      </c>
      <c r="Z140" s="45">
        <v>0</v>
      </c>
      <c r="AA140" s="45">
        <v>0</v>
      </c>
      <c r="AB140" s="45">
        <v>0</v>
      </c>
      <c r="AC140" s="45">
        <v>0</v>
      </c>
      <c r="AD140" s="45">
        <v>0</v>
      </c>
      <c r="AE140" s="45">
        <v>0</v>
      </c>
      <c r="AF140" s="13">
        <f t="shared" si="13"/>
        <v>0</v>
      </c>
    </row>
    <row r="141" spans="1:33" s="2" customFormat="1" ht="14" customHeight="1">
      <c r="A141" s="22" t="s">
        <v>1739</v>
      </c>
      <c r="B141" s="21" t="s">
        <v>1853</v>
      </c>
      <c r="C141" s="21" t="s">
        <v>1768</v>
      </c>
      <c r="D141" s="21" t="s">
        <v>1738</v>
      </c>
      <c r="E141" s="18" t="s">
        <v>2387</v>
      </c>
      <c r="F141" s="5" t="s">
        <v>550</v>
      </c>
      <c r="G141" s="29">
        <v>133911139974868</v>
      </c>
      <c r="H141" s="5" t="s">
        <v>551</v>
      </c>
      <c r="I141" s="5" t="s">
        <v>552</v>
      </c>
      <c r="J141" s="5" t="s">
        <v>2072</v>
      </c>
      <c r="K141" s="5"/>
      <c r="L141" s="5" t="s">
        <v>13</v>
      </c>
      <c r="M141" s="45">
        <v>817229</v>
      </c>
      <c r="N141" s="45">
        <v>0</v>
      </c>
      <c r="O141" s="45">
        <v>0</v>
      </c>
      <c r="P141" s="5" t="s">
        <v>7</v>
      </c>
      <c r="Q141" s="45">
        <v>782967</v>
      </c>
      <c r="R141" s="45">
        <v>6566</v>
      </c>
      <c r="S141" s="45">
        <v>98781</v>
      </c>
      <c r="T141" s="45">
        <f t="shared" si="11"/>
        <v>888314</v>
      </c>
      <c r="U141" s="45">
        <f>SUM(T141)/AE141</f>
        <v>316.91544773457008</v>
      </c>
      <c r="V141" s="47">
        <f t="shared" si="12"/>
        <v>1.0869829631596528</v>
      </c>
      <c r="W141" s="45">
        <v>24</v>
      </c>
      <c r="X141" s="45">
        <v>2094</v>
      </c>
      <c r="Y141" s="45">
        <v>260</v>
      </c>
      <c r="Z141" s="45">
        <v>342</v>
      </c>
      <c r="AA141" s="45">
        <v>1</v>
      </c>
      <c r="AB141" s="45">
        <v>0</v>
      </c>
      <c r="AC141" s="45">
        <v>82</v>
      </c>
      <c r="AD141" s="45">
        <v>0</v>
      </c>
      <c r="AE141" s="45">
        <v>2803</v>
      </c>
      <c r="AF141" s="13">
        <f t="shared" si="13"/>
        <v>7.6794520547945204</v>
      </c>
    </row>
    <row r="142" spans="1:33" s="2" customFormat="1" ht="14" customHeight="1">
      <c r="A142" s="22" t="s">
        <v>1739</v>
      </c>
      <c r="B142" s="21" t="s">
        <v>1853</v>
      </c>
      <c r="C142" s="21" t="s">
        <v>1768</v>
      </c>
      <c r="D142" s="21" t="s">
        <v>1877</v>
      </c>
      <c r="E142" s="18" t="s">
        <v>2449</v>
      </c>
      <c r="F142" s="5" t="s">
        <v>764</v>
      </c>
      <c r="G142" s="29">
        <v>336581866363618</v>
      </c>
      <c r="H142" s="5" t="s">
        <v>765</v>
      </c>
      <c r="I142" s="5" t="s">
        <v>766</v>
      </c>
      <c r="J142" s="5" t="s">
        <v>2117</v>
      </c>
      <c r="K142" s="5"/>
      <c r="L142" s="5" t="s">
        <v>13</v>
      </c>
      <c r="M142" s="45">
        <v>1191068</v>
      </c>
      <c r="N142" s="45">
        <v>2026</v>
      </c>
      <c r="O142" s="45">
        <v>2026</v>
      </c>
      <c r="P142" s="5" t="s">
        <v>7</v>
      </c>
      <c r="Q142" s="45">
        <v>949861</v>
      </c>
      <c r="R142" s="45">
        <v>8811</v>
      </c>
      <c r="S142" s="45">
        <v>44455</v>
      </c>
      <c r="T142" s="45">
        <f t="shared" si="11"/>
        <v>1003127</v>
      </c>
      <c r="U142" s="45">
        <f>SUM(T142)/AE142</f>
        <v>1550.4281298299845</v>
      </c>
      <c r="V142" s="47">
        <f t="shared" si="12"/>
        <v>0.84220800155826536</v>
      </c>
      <c r="W142" s="45">
        <v>11</v>
      </c>
      <c r="X142" s="45">
        <v>473</v>
      </c>
      <c r="Y142" s="45">
        <v>42</v>
      </c>
      <c r="Z142" s="45">
        <v>110</v>
      </c>
      <c r="AA142" s="45">
        <v>0</v>
      </c>
      <c r="AB142" s="45">
        <v>0</v>
      </c>
      <c r="AC142" s="45">
        <v>11</v>
      </c>
      <c r="AD142" s="45">
        <v>0</v>
      </c>
      <c r="AE142" s="45">
        <v>647</v>
      </c>
      <c r="AF142" s="13">
        <f t="shared" si="13"/>
        <v>1.7726027397260273</v>
      </c>
    </row>
    <row r="143" spans="1:33" s="2" customFormat="1" ht="14" customHeight="1">
      <c r="A143" s="22" t="s">
        <v>1739</v>
      </c>
      <c r="B143" s="21" t="s">
        <v>1854</v>
      </c>
      <c r="C143" s="21" t="s">
        <v>1733</v>
      </c>
      <c r="D143" s="21" t="s">
        <v>1730</v>
      </c>
      <c r="E143" s="18" t="s">
        <v>2561</v>
      </c>
      <c r="F143" s="5" t="s">
        <v>1204</v>
      </c>
      <c r="G143" s="29">
        <v>390581294464059</v>
      </c>
      <c r="H143" s="5" t="s">
        <v>1205</v>
      </c>
      <c r="I143" s="5"/>
      <c r="J143" s="5" t="s">
        <v>1206</v>
      </c>
      <c r="K143" s="5" t="s">
        <v>2172</v>
      </c>
      <c r="L143" s="5" t="s">
        <v>53</v>
      </c>
      <c r="M143" s="45">
        <v>6014302</v>
      </c>
      <c r="N143" s="45">
        <v>0</v>
      </c>
      <c r="O143" s="45">
        <v>0</v>
      </c>
      <c r="P143" s="5" t="s">
        <v>7</v>
      </c>
      <c r="Q143" s="45">
        <v>2766471</v>
      </c>
      <c r="R143" s="45">
        <v>288036</v>
      </c>
      <c r="S143" s="45">
        <v>133733</v>
      </c>
      <c r="T143" s="45">
        <f t="shared" si="11"/>
        <v>3188240</v>
      </c>
      <c r="U143" s="45">
        <f>SUM(T143)/AE143</f>
        <v>18115</v>
      </c>
      <c r="V143" s="47">
        <f t="shared" si="12"/>
        <v>0.53010972844396576</v>
      </c>
      <c r="W143" s="45">
        <v>32</v>
      </c>
      <c r="X143" s="45">
        <v>137</v>
      </c>
      <c r="Y143" s="45">
        <v>0</v>
      </c>
      <c r="Z143" s="45">
        <v>7</v>
      </c>
      <c r="AA143" s="45">
        <v>0</v>
      </c>
      <c r="AB143" s="45">
        <v>0</v>
      </c>
      <c r="AC143" s="45">
        <v>0</v>
      </c>
      <c r="AD143" s="45">
        <v>0</v>
      </c>
      <c r="AE143" s="45">
        <v>176</v>
      </c>
      <c r="AF143" s="13">
        <f t="shared" si="13"/>
        <v>0.48219178082191783</v>
      </c>
    </row>
    <row r="144" spans="1:33" s="2" customFormat="1" ht="14" customHeight="1">
      <c r="A144" s="22" t="s">
        <v>1739</v>
      </c>
      <c r="B144" s="21" t="s">
        <v>1854</v>
      </c>
      <c r="C144" s="21" t="s">
        <v>1751</v>
      </c>
      <c r="D144" s="21" t="s">
        <v>1738</v>
      </c>
      <c r="E144" s="18" t="s">
        <v>2393</v>
      </c>
      <c r="F144" s="5" t="s">
        <v>578</v>
      </c>
      <c r="G144" s="29">
        <v>378812692222909</v>
      </c>
      <c r="H144" s="5" t="s">
        <v>579</v>
      </c>
      <c r="I144" s="5" t="s">
        <v>580</v>
      </c>
      <c r="J144" s="5" t="s">
        <v>581</v>
      </c>
      <c r="K144" s="5"/>
      <c r="L144" s="5" t="s">
        <v>13</v>
      </c>
      <c r="M144" s="45">
        <v>55281</v>
      </c>
      <c r="N144" s="45">
        <v>4498</v>
      </c>
      <c r="O144" s="45">
        <v>0</v>
      </c>
      <c r="P144" s="5" t="s">
        <v>7</v>
      </c>
      <c r="Q144" s="45">
        <v>0</v>
      </c>
      <c r="R144" s="45">
        <v>0</v>
      </c>
      <c r="S144" s="45">
        <v>0</v>
      </c>
      <c r="T144" s="45">
        <f t="shared" si="11"/>
        <v>0</v>
      </c>
      <c r="U144" s="45">
        <f>SUM(R144:T144)</f>
        <v>0</v>
      </c>
      <c r="V144" s="47">
        <f t="shared" si="12"/>
        <v>0</v>
      </c>
      <c r="W144" s="45">
        <v>0</v>
      </c>
      <c r="X144" s="45">
        <v>0</v>
      </c>
      <c r="Y144" s="45">
        <v>0</v>
      </c>
      <c r="Z144" s="45">
        <v>0</v>
      </c>
      <c r="AA144" s="45">
        <v>0</v>
      </c>
      <c r="AB144" s="45">
        <v>0</v>
      </c>
      <c r="AC144" s="45">
        <v>0</v>
      </c>
      <c r="AD144" s="45">
        <v>0</v>
      </c>
      <c r="AE144" s="45">
        <v>0</v>
      </c>
      <c r="AF144" s="13">
        <f t="shared" si="13"/>
        <v>0</v>
      </c>
    </row>
    <row r="145" spans="1:55" s="2" customFormat="1" ht="14" customHeight="1">
      <c r="A145" s="22" t="s">
        <v>1739</v>
      </c>
      <c r="B145" s="21" t="s">
        <v>1854</v>
      </c>
      <c r="C145" s="21" t="s">
        <v>1737</v>
      </c>
      <c r="D145" s="21" t="s">
        <v>1738</v>
      </c>
      <c r="E145" s="18" t="s">
        <v>2608</v>
      </c>
      <c r="F145" s="5" t="s">
        <v>1379</v>
      </c>
      <c r="G145" s="29">
        <v>264386577005288</v>
      </c>
      <c r="H145" s="5" t="s">
        <v>1380</v>
      </c>
      <c r="I145" s="5" t="s">
        <v>1381</v>
      </c>
      <c r="J145" s="5" t="s">
        <v>1382</v>
      </c>
      <c r="K145" s="5"/>
      <c r="L145" s="5" t="s">
        <v>13</v>
      </c>
      <c r="M145" s="45">
        <v>57980</v>
      </c>
      <c r="N145" s="45">
        <v>0</v>
      </c>
      <c r="O145" s="45">
        <v>0</v>
      </c>
      <c r="P145" s="5" t="s">
        <v>7</v>
      </c>
      <c r="Q145" s="45">
        <v>185263</v>
      </c>
      <c r="R145" s="45">
        <v>7910</v>
      </c>
      <c r="S145" s="45">
        <v>43931</v>
      </c>
      <c r="T145" s="45">
        <f t="shared" si="11"/>
        <v>237104</v>
      </c>
      <c r="U145" s="45">
        <f t="shared" ref="U145:U152" si="14">SUM(T145)/AE145</f>
        <v>130.99668508287292</v>
      </c>
      <c r="V145" s="47">
        <f t="shared" si="12"/>
        <v>4.089410141428079</v>
      </c>
      <c r="W145" s="45">
        <v>19</v>
      </c>
      <c r="X145" s="45">
        <v>27</v>
      </c>
      <c r="Y145" s="45">
        <v>4</v>
      </c>
      <c r="Z145" s="45">
        <v>1760</v>
      </c>
      <c r="AA145" s="45">
        <v>0</v>
      </c>
      <c r="AB145" s="45">
        <v>0</v>
      </c>
      <c r="AC145" s="45">
        <v>0</v>
      </c>
      <c r="AD145" s="45">
        <v>0</v>
      </c>
      <c r="AE145" s="45">
        <v>1810</v>
      </c>
      <c r="AF145" s="13">
        <f t="shared" si="13"/>
        <v>4.9589041095890414</v>
      </c>
      <c r="AG145" s="11"/>
    </row>
    <row r="146" spans="1:55" s="2" customFormat="1" ht="14" customHeight="1">
      <c r="A146" s="22" t="s">
        <v>1739</v>
      </c>
      <c r="B146" s="21" t="s">
        <v>1854</v>
      </c>
      <c r="C146" s="21" t="s">
        <v>1768</v>
      </c>
      <c r="D146" s="21" t="s">
        <v>1738</v>
      </c>
      <c r="E146" s="18" t="s">
        <v>2414</v>
      </c>
      <c r="F146" s="5" t="s">
        <v>651</v>
      </c>
      <c r="G146" s="29">
        <v>129072070462574</v>
      </c>
      <c r="H146" s="5" t="s">
        <v>652</v>
      </c>
      <c r="I146" s="5" t="s">
        <v>2092</v>
      </c>
      <c r="J146" s="5" t="s">
        <v>653</v>
      </c>
      <c r="K146" s="5"/>
      <c r="L146" s="5" t="s">
        <v>13</v>
      </c>
      <c r="M146" s="45">
        <v>21892</v>
      </c>
      <c r="N146" s="45">
        <v>3142</v>
      </c>
      <c r="O146" s="45">
        <v>3142</v>
      </c>
      <c r="P146" s="5" t="s">
        <v>8</v>
      </c>
      <c r="Q146" s="45">
        <v>11293</v>
      </c>
      <c r="R146" s="45">
        <v>699</v>
      </c>
      <c r="S146" s="45">
        <v>4009</v>
      </c>
      <c r="T146" s="45">
        <f t="shared" si="11"/>
        <v>16001</v>
      </c>
      <c r="U146" s="45">
        <f t="shared" si="14"/>
        <v>20.699870633893919</v>
      </c>
      <c r="V146" s="47">
        <f t="shared" si="12"/>
        <v>0.73090626712954498</v>
      </c>
      <c r="W146" s="45">
        <v>22</v>
      </c>
      <c r="X146" s="45">
        <v>693</v>
      </c>
      <c r="Y146" s="45">
        <v>7</v>
      </c>
      <c r="Z146" s="45">
        <v>51</v>
      </c>
      <c r="AA146" s="45">
        <v>0</v>
      </c>
      <c r="AB146" s="45">
        <v>0</v>
      </c>
      <c r="AC146" s="45">
        <v>0</v>
      </c>
      <c r="AD146" s="45">
        <v>0</v>
      </c>
      <c r="AE146" s="45">
        <v>773</v>
      </c>
      <c r="AF146" s="13">
        <f t="shared" si="13"/>
        <v>2.117808219178082</v>
      </c>
    </row>
    <row r="147" spans="1:55" s="2" customFormat="1" ht="14" customHeight="1">
      <c r="A147" s="22" t="s">
        <v>1739</v>
      </c>
      <c r="B147" s="21" t="s">
        <v>1854</v>
      </c>
      <c r="C147" s="21" t="s">
        <v>1768</v>
      </c>
      <c r="D147" s="21" t="s">
        <v>1738</v>
      </c>
      <c r="E147" s="18" t="s">
        <v>2732</v>
      </c>
      <c r="F147" s="5"/>
      <c r="G147" s="29">
        <v>134183339948571</v>
      </c>
      <c r="H147" s="5" t="s">
        <v>894</v>
      </c>
      <c r="I147" s="5" t="s">
        <v>895</v>
      </c>
      <c r="J147" s="5" t="s">
        <v>2134</v>
      </c>
      <c r="K147" s="5"/>
      <c r="L147" s="5" t="s">
        <v>13</v>
      </c>
      <c r="M147" s="45">
        <v>3592</v>
      </c>
      <c r="N147" s="45">
        <v>7</v>
      </c>
      <c r="O147" s="45">
        <v>7</v>
      </c>
      <c r="P147" s="5" t="s">
        <v>8</v>
      </c>
      <c r="Q147" s="45">
        <v>40</v>
      </c>
      <c r="R147" s="45">
        <v>84</v>
      </c>
      <c r="S147" s="45">
        <v>6</v>
      </c>
      <c r="T147" s="45">
        <f t="shared" si="11"/>
        <v>130</v>
      </c>
      <c r="U147" s="45">
        <f t="shared" si="14"/>
        <v>13</v>
      </c>
      <c r="V147" s="47">
        <f t="shared" si="12"/>
        <v>3.6191536748329624E-2</v>
      </c>
      <c r="W147" s="45">
        <v>1</v>
      </c>
      <c r="X147" s="45">
        <v>5</v>
      </c>
      <c r="Y147" s="45">
        <v>0</v>
      </c>
      <c r="Z147" s="45">
        <v>4</v>
      </c>
      <c r="AA147" s="45">
        <v>0</v>
      </c>
      <c r="AB147" s="45">
        <v>0</v>
      </c>
      <c r="AC147" s="45">
        <v>0</v>
      </c>
      <c r="AD147" s="45">
        <v>0</v>
      </c>
      <c r="AE147" s="45">
        <v>10</v>
      </c>
      <c r="AF147" s="13">
        <f t="shared" si="13"/>
        <v>2.7397260273972601E-2</v>
      </c>
    </row>
    <row r="148" spans="1:55" s="2" customFormat="1" ht="14" customHeight="1">
      <c r="A148" s="22" t="s">
        <v>1739</v>
      </c>
      <c r="B148" s="21" t="s">
        <v>1765</v>
      </c>
      <c r="C148" s="21" t="s">
        <v>1766</v>
      </c>
      <c r="D148" s="21" t="s">
        <v>1730</v>
      </c>
      <c r="E148" s="18" t="s">
        <v>2664</v>
      </c>
      <c r="F148" s="5" t="s">
        <v>1572</v>
      </c>
      <c r="G148" s="29">
        <v>415541435185463</v>
      </c>
      <c r="H148" s="5" t="s">
        <v>1573</v>
      </c>
      <c r="I148" s="5" t="s">
        <v>1573</v>
      </c>
      <c r="J148" s="5" t="s">
        <v>2225</v>
      </c>
      <c r="K148" s="5"/>
      <c r="L148" s="5" t="s">
        <v>125</v>
      </c>
      <c r="M148" s="45">
        <v>127904</v>
      </c>
      <c r="N148" s="45">
        <v>0</v>
      </c>
      <c r="O148" s="45">
        <v>0</v>
      </c>
      <c r="P148" s="5" t="s">
        <v>8</v>
      </c>
      <c r="Q148" s="45">
        <v>423259</v>
      </c>
      <c r="R148" s="45">
        <v>19594</v>
      </c>
      <c r="S148" s="45">
        <v>46686</v>
      </c>
      <c r="T148" s="45">
        <f t="shared" si="11"/>
        <v>489539</v>
      </c>
      <c r="U148" s="45">
        <f t="shared" si="14"/>
        <v>1298.5119363395224</v>
      </c>
      <c r="V148" s="47">
        <f t="shared" si="12"/>
        <v>3.8273939829872403</v>
      </c>
      <c r="W148" s="45">
        <v>0</v>
      </c>
      <c r="X148" s="45">
        <v>328</v>
      </c>
      <c r="Y148" s="45">
        <v>44</v>
      </c>
      <c r="Z148" s="45">
        <v>5</v>
      </c>
      <c r="AA148" s="45">
        <v>0</v>
      </c>
      <c r="AB148" s="45">
        <v>0</v>
      </c>
      <c r="AC148" s="45">
        <v>0</v>
      </c>
      <c r="AD148" s="45">
        <v>0</v>
      </c>
      <c r="AE148" s="45">
        <v>377</v>
      </c>
      <c r="AF148" s="13">
        <f t="shared" si="13"/>
        <v>1.0328767123287672</v>
      </c>
    </row>
    <row r="149" spans="1:55" s="2" customFormat="1" ht="14" customHeight="1">
      <c r="A149" s="22" t="s">
        <v>1739</v>
      </c>
      <c r="B149" s="21" t="s">
        <v>1765</v>
      </c>
      <c r="C149" s="21" t="s">
        <v>1766</v>
      </c>
      <c r="D149" s="21" t="s">
        <v>1730</v>
      </c>
      <c r="E149" s="18" t="s">
        <v>2249</v>
      </c>
      <c r="F149" s="5" t="s">
        <v>81</v>
      </c>
      <c r="G149" s="29">
        <v>479586265526455</v>
      </c>
      <c r="H149" s="5" t="s">
        <v>82</v>
      </c>
      <c r="I149" s="5" t="s">
        <v>83</v>
      </c>
      <c r="J149" s="5" t="s">
        <v>2008</v>
      </c>
      <c r="K149" s="5"/>
      <c r="L149" s="5" t="s">
        <v>9</v>
      </c>
      <c r="M149" s="45">
        <v>13430</v>
      </c>
      <c r="N149" s="45">
        <v>0</v>
      </c>
      <c r="O149" s="45">
        <v>0</v>
      </c>
      <c r="P149" s="5" t="s">
        <v>8</v>
      </c>
      <c r="Q149" s="45">
        <v>80015</v>
      </c>
      <c r="R149" s="45">
        <v>1911</v>
      </c>
      <c r="S149" s="45">
        <v>7359</v>
      </c>
      <c r="T149" s="45">
        <f t="shared" si="11"/>
        <v>89285</v>
      </c>
      <c r="U149" s="45">
        <f t="shared" si="14"/>
        <v>161.45569620253164</v>
      </c>
      <c r="V149" s="47">
        <f t="shared" si="12"/>
        <v>6.6481757259865972</v>
      </c>
      <c r="W149" s="45">
        <v>6</v>
      </c>
      <c r="X149" s="45">
        <v>512</v>
      </c>
      <c r="Y149" s="45">
        <v>34</v>
      </c>
      <c r="Z149" s="45">
        <v>1</v>
      </c>
      <c r="AA149" s="45">
        <v>0</v>
      </c>
      <c r="AB149" s="45">
        <v>0</v>
      </c>
      <c r="AC149" s="45">
        <v>0</v>
      </c>
      <c r="AD149" s="45">
        <v>0</v>
      </c>
      <c r="AE149" s="45">
        <v>553</v>
      </c>
      <c r="AF149" s="13">
        <f t="shared" si="13"/>
        <v>1.515068493150685</v>
      </c>
    </row>
    <row r="150" spans="1:55" s="2" customFormat="1" ht="14" customHeight="1">
      <c r="A150" s="22" t="s">
        <v>1739</v>
      </c>
      <c r="B150" s="21" t="s">
        <v>1765</v>
      </c>
      <c r="C150" s="21" t="s">
        <v>1766</v>
      </c>
      <c r="D150" s="21" t="s">
        <v>1730</v>
      </c>
      <c r="E150" s="18" t="s">
        <v>2417</v>
      </c>
      <c r="F150" s="5" t="s">
        <v>659</v>
      </c>
      <c r="G150" s="29">
        <v>653333608105875</v>
      </c>
      <c r="H150" s="5" t="s">
        <v>660</v>
      </c>
      <c r="I150" s="5" t="s">
        <v>661</v>
      </c>
      <c r="J150" s="5" t="s">
        <v>662</v>
      </c>
      <c r="K150" s="5"/>
      <c r="L150" s="5" t="s">
        <v>125</v>
      </c>
      <c r="M150" s="45">
        <v>307</v>
      </c>
      <c r="N150" s="45">
        <v>0</v>
      </c>
      <c r="O150" s="45">
        <v>0</v>
      </c>
      <c r="P150" s="5" t="s">
        <v>8</v>
      </c>
      <c r="Q150" s="45">
        <v>178</v>
      </c>
      <c r="R150" s="45">
        <v>66</v>
      </c>
      <c r="S150" s="45">
        <v>62</v>
      </c>
      <c r="T150" s="45">
        <f t="shared" si="11"/>
        <v>306</v>
      </c>
      <c r="U150" s="45">
        <f t="shared" si="14"/>
        <v>10.551724137931034</v>
      </c>
      <c r="V150" s="47">
        <f t="shared" si="12"/>
        <v>0.99674267100977199</v>
      </c>
      <c r="W150" s="45">
        <v>6</v>
      </c>
      <c r="X150" s="45">
        <v>19</v>
      </c>
      <c r="Y150" s="45">
        <v>1</v>
      </c>
      <c r="Z150" s="45">
        <v>3</v>
      </c>
      <c r="AA150" s="45">
        <v>0</v>
      </c>
      <c r="AB150" s="45">
        <v>0</v>
      </c>
      <c r="AC150" s="45">
        <v>0</v>
      </c>
      <c r="AD150" s="45">
        <v>0</v>
      </c>
      <c r="AE150" s="45">
        <v>29</v>
      </c>
      <c r="AF150" s="13">
        <f t="shared" si="13"/>
        <v>7.9452054794520555E-2</v>
      </c>
    </row>
    <row r="151" spans="1:55" s="2" customFormat="1" ht="14" customHeight="1">
      <c r="A151" s="23" t="s">
        <v>1739</v>
      </c>
      <c r="B151" s="8" t="s">
        <v>1765</v>
      </c>
      <c r="C151" s="8" t="s">
        <v>1733</v>
      </c>
      <c r="D151" s="8" t="s">
        <v>1730</v>
      </c>
      <c r="E151" s="18" t="s">
        <v>2594</v>
      </c>
      <c r="F151" s="5" t="s">
        <v>1675</v>
      </c>
      <c r="G151" s="29">
        <v>320374868088939</v>
      </c>
      <c r="H151" s="5" t="s">
        <v>1676</v>
      </c>
      <c r="I151" s="5" t="s">
        <v>1677</v>
      </c>
      <c r="J151" s="5" t="s">
        <v>2193</v>
      </c>
      <c r="K151" s="5" t="s">
        <v>2194</v>
      </c>
      <c r="L151" s="5" t="s">
        <v>6</v>
      </c>
      <c r="M151" s="45">
        <v>255873</v>
      </c>
      <c r="N151" s="45">
        <v>0</v>
      </c>
      <c r="O151" s="45">
        <v>0</v>
      </c>
      <c r="P151" s="5" t="s">
        <v>8</v>
      </c>
      <c r="Q151" s="45">
        <v>329750</v>
      </c>
      <c r="R151" s="45">
        <v>27027</v>
      </c>
      <c r="S151" s="45">
        <v>10586</v>
      </c>
      <c r="T151" s="45">
        <f t="shared" si="11"/>
        <v>367363</v>
      </c>
      <c r="U151" s="45">
        <f t="shared" si="14"/>
        <v>2281.7577639751553</v>
      </c>
      <c r="V151" s="47">
        <f t="shared" si="12"/>
        <v>1.4357239724394524</v>
      </c>
      <c r="W151" s="45">
        <v>1</v>
      </c>
      <c r="X151" s="45">
        <v>132</v>
      </c>
      <c r="Y151" s="45">
        <v>25</v>
      </c>
      <c r="Z151" s="45">
        <v>3</v>
      </c>
      <c r="AA151" s="45">
        <v>0</v>
      </c>
      <c r="AB151" s="45">
        <v>0</v>
      </c>
      <c r="AC151" s="45">
        <v>0</v>
      </c>
      <c r="AD151" s="45">
        <v>0</v>
      </c>
      <c r="AE151" s="45">
        <v>161</v>
      </c>
      <c r="AF151" s="13">
        <f t="shared" si="13"/>
        <v>0.44109589041095892</v>
      </c>
    </row>
    <row r="152" spans="1:55" s="2" customFormat="1" ht="14" customHeight="1">
      <c r="A152" s="22" t="s">
        <v>1739</v>
      </c>
      <c r="B152" s="21" t="s">
        <v>1765</v>
      </c>
      <c r="C152" s="21" t="s">
        <v>1733</v>
      </c>
      <c r="D152" s="21" t="s">
        <v>1730</v>
      </c>
      <c r="E152" s="18" t="s">
        <v>2541</v>
      </c>
      <c r="F152" s="5" t="s">
        <v>1134</v>
      </c>
      <c r="G152" s="29">
        <v>469766193112447</v>
      </c>
      <c r="H152" s="5" t="s">
        <v>1135</v>
      </c>
      <c r="I152" s="5"/>
      <c r="J152" s="5" t="s">
        <v>1136</v>
      </c>
      <c r="K152" s="5" t="s">
        <v>2164</v>
      </c>
      <c r="L152" s="5" t="s">
        <v>53</v>
      </c>
      <c r="M152" s="45">
        <v>118710</v>
      </c>
      <c r="N152" s="45">
        <v>0</v>
      </c>
      <c r="O152" s="45">
        <v>0</v>
      </c>
      <c r="P152" s="5" t="s">
        <v>8</v>
      </c>
      <c r="Q152" s="45">
        <v>15364</v>
      </c>
      <c r="R152" s="45">
        <v>1340</v>
      </c>
      <c r="S152" s="45">
        <v>378</v>
      </c>
      <c r="T152" s="45">
        <f t="shared" si="11"/>
        <v>17082</v>
      </c>
      <c r="U152" s="45">
        <f t="shared" si="14"/>
        <v>1004.8235294117648</v>
      </c>
      <c r="V152" s="47">
        <f t="shared" si="12"/>
        <v>0.14389689158453373</v>
      </c>
      <c r="W152" s="45">
        <v>0</v>
      </c>
      <c r="X152" s="45">
        <v>16</v>
      </c>
      <c r="Y152" s="45">
        <v>1</v>
      </c>
      <c r="Z152" s="45">
        <v>0</v>
      </c>
      <c r="AA152" s="45">
        <v>0</v>
      </c>
      <c r="AB152" s="45">
        <v>0</v>
      </c>
      <c r="AC152" s="45">
        <v>0</v>
      </c>
      <c r="AD152" s="45">
        <v>0</v>
      </c>
      <c r="AE152" s="45">
        <v>17</v>
      </c>
      <c r="AF152" s="13">
        <f t="shared" si="13"/>
        <v>4.6575342465753428E-2</v>
      </c>
    </row>
    <row r="153" spans="1:55" s="2" customFormat="1" ht="14" customHeight="1">
      <c r="A153" s="22" t="s">
        <v>1739</v>
      </c>
      <c r="B153" s="21" t="s">
        <v>1765</v>
      </c>
      <c r="C153" s="21" t="s">
        <v>1729</v>
      </c>
      <c r="D153" s="21" t="s">
        <v>1730</v>
      </c>
      <c r="E153" s="18" t="s">
        <v>2409</v>
      </c>
      <c r="F153" s="5" t="s">
        <v>635</v>
      </c>
      <c r="G153" s="29">
        <v>643891235622328</v>
      </c>
      <c r="H153" s="5" t="s">
        <v>636</v>
      </c>
      <c r="I153" s="5"/>
      <c r="J153" s="5" t="s">
        <v>2087</v>
      </c>
      <c r="K153" s="5" t="s">
        <v>2088</v>
      </c>
      <c r="L153" s="5" t="s">
        <v>9</v>
      </c>
      <c r="M153" s="45">
        <v>930072</v>
      </c>
      <c r="N153" s="45">
        <v>0</v>
      </c>
      <c r="O153" s="45">
        <v>0</v>
      </c>
      <c r="P153" s="5" t="s">
        <v>7</v>
      </c>
      <c r="Q153" s="45">
        <v>0</v>
      </c>
      <c r="R153" s="45">
        <v>0</v>
      </c>
      <c r="S153" s="45">
        <v>0</v>
      </c>
      <c r="T153" s="45">
        <f t="shared" si="11"/>
        <v>0</v>
      </c>
      <c r="U153" s="45">
        <f>SUM(R153:T153)</f>
        <v>0</v>
      </c>
      <c r="V153" s="47">
        <f t="shared" si="12"/>
        <v>0</v>
      </c>
      <c r="W153" s="45">
        <v>0</v>
      </c>
      <c r="X153" s="45">
        <v>0</v>
      </c>
      <c r="Y153" s="45">
        <v>0</v>
      </c>
      <c r="Z153" s="45">
        <v>0</v>
      </c>
      <c r="AA153" s="45">
        <v>0</v>
      </c>
      <c r="AB153" s="45">
        <v>0</v>
      </c>
      <c r="AC153" s="45">
        <v>0</v>
      </c>
      <c r="AD153" s="45">
        <v>0</v>
      </c>
      <c r="AE153" s="45">
        <v>0</v>
      </c>
      <c r="AF153" s="13">
        <f t="shared" si="13"/>
        <v>0</v>
      </c>
    </row>
    <row r="154" spans="1:55" s="2" customFormat="1" ht="14" customHeight="1">
      <c r="A154" s="22" t="s">
        <v>1739</v>
      </c>
      <c r="B154" s="21" t="s">
        <v>1765</v>
      </c>
      <c r="C154" s="21" t="s">
        <v>1768</v>
      </c>
      <c r="D154" s="21" t="s">
        <v>1738</v>
      </c>
      <c r="E154" s="18" t="s">
        <v>2474</v>
      </c>
      <c r="F154" s="5" t="s">
        <v>883</v>
      </c>
      <c r="G154" s="29">
        <v>712490972125162</v>
      </c>
      <c r="H154" s="5" t="s">
        <v>884</v>
      </c>
      <c r="I154" s="5" t="s">
        <v>885</v>
      </c>
      <c r="J154" s="5" t="s">
        <v>2132</v>
      </c>
      <c r="K154" s="5"/>
      <c r="L154" s="5" t="s">
        <v>13</v>
      </c>
      <c r="M154" s="45">
        <v>17688</v>
      </c>
      <c r="N154" s="45">
        <v>0</v>
      </c>
      <c r="O154" s="45">
        <v>0</v>
      </c>
      <c r="P154" s="5" t="s">
        <v>8</v>
      </c>
      <c r="Q154" s="45">
        <v>1557</v>
      </c>
      <c r="R154" s="45">
        <v>59</v>
      </c>
      <c r="S154" s="45">
        <v>72</v>
      </c>
      <c r="T154" s="45">
        <f t="shared" si="11"/>
        <v>1688</v>
      </c>
      <c r="U154" s="45">
        <f t="shared" ref="U154:U185" si="15">SUM(T154)/AE154</f>
        <v>34.448979591836732</v>
      </c>
      <c r="V154" s="47">
        <f t="shared" si="12"/>
        <v>9.5431931252826771E-2</v>
      </c>
      <c r="W154" s="45">
        <v>1</v>
      </c>
      <c r="X154" s="45">
        <v>46</v>
      </c>
      <c r="Y154" s="45">
        <v>2</v>
      </c>
      <c r="Z154" s="45">
        <v>0</v>
      </c>
      <c r="AA154" s="45">
        <v>0</v>
      </c>
      <c r="AB154" s="45">
        <v>0</v>
      </c>
      <c r="AC154" s="45">
        <v>0</v>
      </c>
      <c r="AD154" s="45">
        <v>0</v>
      </c>
      <c r="AE154" s="45">
        <v>49</v>
      </c>
      <c r="AF154" s="13">
        <f t="shared" si="13"/>
        <v>0.13424657534246576</v>
      </c>
    </row>
    <row r="155" spans="1:55" s="2" customFormat="1" ht="14" customHeight="1">
      <c r="A155" s="22" t="s">
        <v>1739</v>
      </c>
      <c r="B155" s="21" t="s">
        <v>1224</v>
      </c>
      <c r="C155" s="21" t="s">
        <v>1733</v>
      </c>
      <c r="D155" s="21" t="s">
        <v>1730</v>
      </c>
      <c r="E155" s="18" t="s">
        <v>2566</v>
      </c>
      <c r="F155" s="5" t="s">
        <v>1221</v>
      </c>
      <c r="G155" s="29">
        <v>737176806379000</v>
      </c>
      <c r="H155" s="5" t="s">
        <v>1222</v>
      </c>
      <c r="I155" s="5" t="s">
        <v>1223</v>
      </c>
      <c r="J155" s="5" t="s">
        <v>2174</v>
      </c>
      <c r="K155" s="5"/>
      <c r="L155" s="5" t="s">
        <v>6</v>
      </c>
      <c r="M155" s="45">
        <v>41801</v>
      </c>
      <c r="N155" s="45">
        <v>0</v>
      </c>
      <c r="O155" s="45">
        <v>0</v>
      </c>
      <c r="P155" s="5" t="s">
        <v>8</v>
      </c>
      <c r="Q155" s="45">
        <v>37988</v>
      </c>
      <c r="R155" s="45">
        <v>1359</v>
      </c>
      <c r="S155" s="45">
        <v>947</v>
      </c>
      <c r="T155" s="45">
        <f t="shared" si="11"/>
        <v>40294</v>
      </c>
      <c r="U155" s="45">
        <f t="shared" si="15"/>
        <v>51.791773778920309</v>
      </c>
      <c r="V155" s="47">
        <f t="shared" si="12"/>
        <v>0.96394823090356685</v>
      </c>
      <c r="W155" s="45">
        <v>7</v>
      </c>
      <c r="X155" s="45">
        <v>435</v>
      </c>
      <c r="Y155" s="45">
        <v>33</v>
      </c>
      <c r="Z155" s="45">
        <v>303</v>
      </c>
      <c r="AA155" s="45">
        <v>0</v>
      </c>
      <c r="AB155" s="45">
        <v>0</v>
      </c>
      <c r="AC155" s="45">
        <v>0</v>
      </c>
      <c r="AD155" s="45">
        <v>0</v>
      </c>
      <c r="AE155" s="45">
        <v>778</v>
      </c>
      <c r="AF155" s="13">
        <f t="shared" si="13"/>
        <v>2.1315068493150684</v>
      </c>
    </row>
    <row r="156" spans="1:55" s="2" customFormat="1" ht="14" customHeight="1">
      <c r="A156" s="23" t="s">
        <v>1739</v>
      </c>
      <c r="B156" s="8" t="s">
        <v>1224</v>
      </c>
      <c r="C156" s="8" t="s">
        <v>1737</v>
      </c>
      <c r="D156" s="8" t="s">
        <v>1738</v>
      </c>
      <c r="E156" s="18" t="s">
        <v>2388</v>
      </c>
      <c r="F156" s="5" t="s">
        <v>556</v>
      </c>
      <c r="G156" s="29">
        <v>315205968664105</v>
      </c>
      <c r="H156" s="5" t="s">
        <v>557</v>
      </c>
      <c r="I156" s="5" t="s">
        <v>558</v>
      </c>
      <c r="J156" s="5" t="s">
        <v>559</v>
      </c>
      <c r="K156" s="5"/>
      <c r="L156" s="5" t="s">
        <v>428</v>
      </c>
      <c r="M156" s="45">
        <v>1498033</v>
      </c>
      <c r="N156" s="45">
        <v>0</v>
      </c>
      <c r="O156" s="45">
        <v>0</v>
      </c>
      <c r="P156" s="5" t="s">
        <v>7</v>
      </c>
      <c r="Q156" s="45">
        <v>10444113</v>
      </c>
      <c r="R156" s="45">
        <v>741678</v>
      </c>
      <c r="S156" s="45">
        <v>325950</v>
      </c>
      <c r="T156" s="45">
        <f t="shared" si="11"/>
        <v>11511741</v>
      </c>
      <c r="U156" s="45">
        <f t="shared" si="15"/>
        <v>7879.3572895277212</v>
      </c>
      <c r="V156" s="47">
        <f t="shared" si="12"/>
        <v>7.6845710341494478</v>
      </c>
      <c r="W156" s="45">
        <v>2</v>
      </c>
      <c r="X156" s="45">
        <v>1392</v>
      </c>
      <c r="Y156" s="45">
        <v>60</v>
      </c>
      <c r="Z156" s="45">
        <v>7</v>
      </c>
      <c r="AA156" s="45">
        <v>0</v>
      </c>
      <c r="AB156" s="45">
        <v>0</v>
      </c>
      <c r="AC156" s="45">
        <v>0</v>
      </c>
      <c r="AD156" s="45">
        <v>0</v>
      </c>
      <c r="AE156" s="45">
        <v>1461</v>
      </c>
      <c r="AF156" s="13">
        <f t="shared" si="13"/>
        <v>4.0027397260273974</v>
      </c>
    </row>
    <row r="157" spans="1:55" s="2" customFormat="1" ht="14" customHeight="1">
      <c r="A157" s="22" t="s">
        <v>1739</v>
      </c>
      <c r="B157" s="21" t="s">
        <v>1224</v>
      </c>
      <c r="C157" s="21" t="s">
        <v>1731</v>
      </c>
      <c r="D157" s="21" t="s">
        <v>1730</v>
      </c>
      <c r="E157" s="18" t="s">
        <v>2671</v>
      </c>
      <c r="F157" s="5"/>
      <c r="G157" s="29">
        <v>204803838632</v>
      </c>
      <c r="H157" s="5" t="s">
        <v>512</v>
      </c>
      <c r="I157" s="5" t="s">
        <v>513</v>
      </c>
      <c r="J157" s="5" t="s">
        <v>514</v>
      </c>
      <c r="K157" s="5" t="s">
        <v>2064</v>
      </c>
      <c r="L157" s="5" t="s">
        <v>6</v>
      </c>
      <c r="M157" s="45">
        <v>912088</v>
      </c>
      <c r="N157" s="45">
        <v>0</v>
      </c>
      <c r="O157" s="45">
        <v>0</v>
      </c>
      <c r="P157" s="5" t="s">
        <v>7</v>
      </c>
      <c r="Q157" s="45">
        <v>3509812</v>
      </c>
      <c r="R157" s="45">
        <v>620438</v>
      </c>
      <c r="S157" s="45">
        <v>132639</v>
      </c>
      <c r="T157" s="45">
        <f t="shared" si="11"/>
        <v>4262889</v>
      </c>
      <c r="U157" s="45">
        <f t="shared" si="15"/>
        <v>3372.5387658227846</v>
      </c>
      <c r="V157" s="47">
        <f t="shared" si="12"/>
        <v>4.6737694169860804</v>
      </c>
      <c r="W157" s="45">
        <v>52</v>
      </c>
      <c r="X157" s="45">
        <v>1193</v>
      </c>
      <c r="Y157" s="45">
        <v>18</v>
      </c>
      <c r="Z157" s="45">
        <v>1</v>
      </c>
      <c r="AA157" s="45">
        <v>0</v>
      </c>
      <c r="AB157" s="45">
        <v>0</v>
      </c>
      <c r="AC157" s="45">
        <v>0</v>
      </c>
      <c r="AD157" s="45">
        <v>0</v>
      </c>
      <c r="AE157" s="45">
        <v>1264</v>
      </c>
      <c r="AF157" s="13">
        <f t="shared" si="13"/>
        <v>3.463013698630137</v>
      </c>
    </row>
    <row r="158" spans="1:55" s="2" customFormat="1" ht="14" customHeight="1">
      <c r="A158" s="22" t="s">
        <v>1739</v>
      </c>
      <c r="B158" s="21" t="s">
        <v>1224</v>
      </c>
      <c r="C158" s="21" t="s">
        <v>1768</v>
      </c>
      <c r="D158" s="21" t="s">
        <v>1738</v>
      </c>
      <c r="E158" s="18" t="s">
        <v>2306</v>
      </c>
      <c r="F158" s="5" t="s">
        <v>262</v>
      </c>
      <c r="G158" s="29">
        <v>199534880234733</v>
      </c>
      <c r="H158" s="5" t="s">
        <v>263</v>
      </c>
      <c r="I158" s="5" t="s">
        <v>264</v>
      </c>
      <c r="J158" s="5" t="s">
        <v>2036</v>
      </c>
      <c r="K158" s="5" t="s">
        <v>2037</v>
      </c>
      <c r="L158" s="5" t="s">
        <v>6</v>
      </c>
      <c r="M158" s="45">
        <v>188368</v>
      </c>
      <c r="N158" s="45">
        <v>0</v>
      </c>
      <c r="O158" s="45">
        <v>0</v>
      </c>
      <c r="P158" s="5" t="s">
        <v>8</v>
      </c>
      <c r="Q158" s="45">
        <v>83703</v>
      </c>
      <c r="R158" s="45">
        <v>7153</v>
      </c>
      <c r="S158" s="45">
        <v>4994</v>
      </c>
      <c r="T158" s="45">
        <f t="shared" si="11"/>
        <v>95850</v>
      </c>
      <c r="U158" s="45">
        <f t="shared" si="15"/>
        <v>212.52771618625277</v>
      </c>
      <c r="V158" s="47">
        <f t="shared" si="12"/>
        <v>0.5088443897052578</v>
      </c>
      <c r="W158" s="45">
        <v>3</v>
      </c>
      <c r="X158" s="45">
        <v>427</v>
      </c>
      <c r="Y158" s="45">
        <v>18</v>
      </c>
      <c r="Z158" s="45">
        <v>3</v>
      </c>
      <c r="AA158" s="45">
        <v>0</v>
      </c>
      <c r="AB158" s="45">
        <v>0</v>
      </c>
      <c r="AC158" s="45">
        <v>0</v>
      </c>
      <c r="AD158" s="45">
        <v>0</v>
      </c>
      <c r="AE158" s="45">
        <v>451</v>
      </c>
      <c r="AF158" s="13">
        <f t="shared" si="13"/>
        <v>1.2356164383561643</v>
      </c>
    </row>
    <row r="159" spans="1:55" s="2" customFormat="1" ht="14" customHeight="1">
      <c r="A159" s="22" t="s">
        <v>1739</v>
      </c>
      <c r="B159" s="21" t="s">
        <v>1846</v>
      </c>
      <c r="C159" s="21" t="s">
        <v>1733</v>
      </c>
      <c r="D159" s="21" t="s">
        <v>1730</v>
      </c>
      <c r="E159" s="18" t="s">
        <v>2589</v>
      </c>
      <c r="F159" s="5" t="s">
        <v>1309</v>
      </c>
      <c r="G159" s="29">
        <v>128211737213526</v>
      </c>
      <c r="H159" s="5" t="s">
        <v>1310</v>
      </c>
      <c r="I159" s="5" t="s">
        <v>1311</v>
      </c>
      <c r="J159" s="5" t="s">
        <v>2190</v>
      </c>
      <c r="K159" s="5"/>
      <c r="L159" s="5" t="s">
        <v>9</v>
      </c>
      <c r="M159" s="45">
        <v>179087</v>
      </c>
      <c r="N159" s="45">
        <v>0</v>
      </c>
      <c r="O159" s="45">
        <v>0</v>
      </c>
      <c r="P159" s="5" t="s">
        <v>7</v>
      </c>
      <c r="Q159" s="45">
        <v>715882</v>
      </c>
      <c r="R159" s="45">
        <v>59781</v>
      </c>
      <c r="S159" s="45">
        <v>45572</v>
      </c>
      <c r="T159" s="45">
        <f t="shared" si="11"/>
        <v>821235</v>
      </c>
      <c r="U159" s="45">
        <f t="shared" si="15"/>
        <v>3122.5665399239542</v>
      </c>
      <c r="V159" s="47">
        <f t="shared" si="12"/>
        <v>4.585676235572655</v>
      </c>
      <c r="W159" s="45">
        <v>47</v>
      </c>
      <c r="X159" s="45">
        <v>164</v>
      </c>
      <c r="Y159" s="45">
        <v>48</v>
      </c>
      <c r="Z159" s="45">
        <v>2</v>
      </c>
      <c r="AA159" s="45">
        <v>0</v>
      </c>
      <c r="AB159" s="45">
        <v>0</v>
      </c>
      <c r="AC159" s="45">
        <v>2</v>
      </c>
      <c r="AD159" s="45">
        <v>0</v>
      </c>
      <c r="AE159" s="45">
        <v>263</v>
      </c>
      <c r="AF159" s="13">
        <f t="shared" si="13"/>
        <v>0.72054794520547949</v>
      </c>
      <c r="AG159" s="11"/>
    </row>
    <row r="160" spans="1:55" s="2" customFormat="1" ht="14" customHeight="1">
      <c r="A160" s="22" t="s">
        <v>1739</v>
      </c>
      <c r="B160" s="21" t="s">
        <v>1846</v>
      </c>
      <c r="C160" s="21" t="s">
        <v>1731</v>
      </c>
      <c r="D160" s="21" t="s">
        <v>1730</v>
      </c>
      <c r="E160" s="18" t="s">
        <v>2501</v>
      </c>
      <c r="F160" s="5" t="s">
        <v>982</v>
      </c>
      <c r="G160" s="29">
        <v>268108602075</v>
      </c>
      <c r="H160" s="5" t="s">
        <v>983</v>
      </c>
      <c r="I160" s="5" t="s">
        <v>984</v>
      </c>
      <c r="J160" s="5" t="s">
        <v>985</v>
      </c>
      <c r="K160" s="5"/>
      <c r="L160" s="5" t="s">
        <v>6</v>
      </c>
      <c r="M160" s="45">
        <v>1673035</v>
      </c>
      <c r="N160" s="45">
        <v>0</v>
      </c>
      <c r="O160" s="45">
        <v>0</v>
      </c>
      <c r="P160" s="5" t="s">
        <v>7</v>
      </c>
      <c r="Q160" s="45">
        <v>10944138</v>
      </c>
      <c r="R160" s="45">
        <v>945388</v>
      </c>
      <c r="S160" s="45">
        <v>1677289</v>
      </c>
      <c r="T160" s="45">
        <f t="shared" si="11"/>
        <v>13566815</v>
      </c>
      <c r="U160" s="45">
        <f t="shared" si="15"/>
        <v>15812.138694638694</v>
      </c>
      <c r="V160" s="47">
        <f t="shared" si="12"/>
        <v>8.1091041131835251</v>
      </c>
      <c r="W160" s="45">
        <v>144</v>
      </c>
      <c r="X160" s="45">
        <v>362</v>
      </c>
      <c r="Y160" s="45">
        <v>293</v>
      </c>
      <c r="Z160" s="45">
        <v>59</v>
      </c>
      <c r="AA160" s="45">
        <v>0</v>
      </c>
      <c r="AB160" s="45">
        <v>0</v>
      </c>
      <c r="AC160" s="45">
        <v>0</v>
      </c>
      <c r="AD160" s="45">
        <v>0</v>
      </c>
      <c r="AE160" s="45">
        <v>858</v>
      </c>
      <c r="AF160" s="13">
        <f t="shared" si="13"/>
        <v>2.3506849315068492</v>
      </c>
      <c r="AH160" s="1"/>
      <c r="AI160" s="1"/>
      <c r="AJ160" s="1"/>
      <c r="AK160" s="1"/>
      <c r="AL160" s="1"/>
      <c r="AM160" s="1"/>
      <c r="AN160" s="1"/>
      <c r="AO160" s="1"/>
      <c r="AP160" s="1"/>
      <c r="AQ160" s="1"/>
      <c r="AR160" s="1"/>
      <c r="AS160" s="1"/>
      <c r="AT160" s="1"/>
      <c r="AU160" s="1"/>
      <c r="AV160" s="1"/>
      <c r="AW160" s="1"/>
      <c r="AX160" s="1"/>
      <c r="AY160" s="1"/>
      <c r="AZ160" s="1"/>
      <c r="BA160" s="1"/>
      <c r="BB160" s="1"/>
      <c r="BC160" s="1"/>
    </row>
    <row r="161" spans="1:55" s="2" customFormat="1" ht="14" customHeight="1">
      <c r="A161" s="22" t="s">
        <v>1739</v>
      </c>
      <c r="B161" s="21" t="s">
        <v>1846</v>
      </c>
      <c r="C161" s="21" t="s">
        <v>1737</v>
      </c>
      <c r="D161" s="21" t="s">
        <v>1738</v>
      </c>
      <c r="E161" s="18" t="s">
        <v>2390</v>
      </c>
      <c r="F161" s="5" t="s">
        <v>566</v>
      </c>
      <c r="G161" s="29">
        <v>124149704266450</v>
      </c>
      <c r="H161" s="5" t="s">
        <v>567</v>
      </c>
      <c r="I161" s="5" t="s">
        <v>568</v>
      </c>
      <c r="J161" s="5" t="s">
        <v>569</v>
      </c>
      <c r="K161" s="5"/>
      <c r="L161" s="5" t="s">
        <v>13</v>
      </c>
      <c r="M161" s="45">
        <v>601623</v>
      </c>
      <c r="N161" s="45">
        <v>443</v>
      </c>
      <c r="O161" s="45">
        <v>0</v>
      </c>
      <c r="P161" s="5" t="s">
        <v>7</v>
      </c>
      <c r="Q161" s="45">
        <v>2770207</v>
      </c>
      <c r="R161" s="45">
        <v>229048</v>
      </c>
      <c r="S161" s="45">
        <v>846686</v>
      </c>
      <c r="T161" s="45">
        <f t="shared" si="11"/>
        <v>3845941</v>
      </c>
      <c r="U161" s="45">
        <f t="shared" si="15"/>
        <v>5349.0139082058413</v>
      </c>
      <c r="V161" s="47">
        <f t="shared" si="12"/>
        <v>6.3926096575430131</v>
      </c>
      <c r="W161" s="45">
        <v>197</v>
      </c>
      <c r="X161" s="45">
        <v>353</v>
      </c>
      <c r="Y161" s="45">
        <v>156</v>
      </c>
      <c r="Z161" s="45">
        <v>13</v>
      </c>
      <c r="AA161" s="45">
        <v>0</v>
      </c>
      <c r="AB161" s="45">
        <v>0</v>
      </c>
      <c r="AC161" s="45">
        <v>0</v>
      </c>
      <c r="AD161" s="45">
        <v>0</v>
      </c>
      <c r="AE161" s="45">
        <v>719</v>
      </c>
      <c r="AF161" s="13">
        <f t="shared" si="13"/>
        <v>1.9698630136986301</v>
      </c>
    </row>
    <row r="162" spans="1:55" s="2" customFormat="1" ht="14" customHeight="1">
      <c r="A162" s="22" t="s">
        <v>1739</v>
      </c>
      <c r="B162" s="21" t="s">
        <v>1846</v>
      </c>
      <c r="C162" s="21" t="s">
        <v>1737</v>
      </c>
      <c r="D162" s="21" t="s">
        <v>1738</v>
      </c>
      <c r="E162" s="18" t="s">
        <v>2378</v>
      </c>
      <c r="F162" s="5" t="s">
        <v>518</v>
      </c>
      <c r="G162" s="29">
        <v>215332295195253</v>
      </c>
      <c r="H162" s="5" t="s">
        <v>519</v>
      </c>
      <c r="I162" s="5" t="s">
        <v>520</v>
      </c>
      <c r="J162" s="5" t="s">
        <v>521</v>
      </c>
      <c r="K162" s="5"/>
      <c r="L162" s="5" t="s">
        <v>13</v>
      </c>
      <c r="M162" s="45">
        <v>111169</v>
      </c>
      <c r="N162" s="45">
        <v>0</v>
      </c>
      <c r="O162" s="45">
        <v>0</v>
      </c>
      <c r="P162" s="5" t="s">
        <v>7</v>
      </c>
      <c r="Q162" s="45">
        <v>718594</v>
      </c>
      <c r="R162" s="45">
        <v>43470</v>
      </c>
      <c r="S162" s="45">
        <v>64382</v>
      </c>
      <c r="T162" s="45">
        <f t="shared" si="11"/>
        <v>826446</v>
      </c>
      <c r="U162" s="45">
        <f t="shared" si="15"/>
        <v>850.25308641975312</v>
      </c>
      <c r="V162" s="47">
        <f t="shared" si="12"/>
        <v>7.434140812636616</v>
      </c>
      <c r="W162" s="45">
        <v>292</v>
      </c>
      <c r="X162" s="45">
        <v>427</v>
      </c>
      <c r="Y162" s="45">
        <v>243</v>
      </c>
      <c r="Z162" s="45">
        <v>10</v>
      </c>
      <c r="AA162" s="45">
        <v>0</v>
      </c>
      <c r="AB162" s="45">
        <v>0</v>
      </c>
      <c r="AC162" s="45">
        <v>0</v>
      </c>
      <c r="AD162" s="45">
        <v>0</v>
      </c>
      <c r="AE162" s="45">
        <v>972</v>
      </c>
      <c r="AF162" s="13">
        <f t="shared" si="13"/>
        <v>2.6630136986301371</v>
      </c>
      <c r="AG162" s="11"/>
    </row>
    <row r="163" spans="1:55" s="2" customFormat="1" ht="14" customHeight="1">
      <c r="A163" s="22" t="s">
        <v>1739</v>
      </c>
      <c r="B163" s="21" t="s">
        <v>1846</v>
      </c>
      <c r="C163" s="21" t="s">
        <v>1737</v>
      </c>
      <c r="D163" s="21" t="s">
        <v>1738</v>
      </c>
      <c r="E163" s="18" t="s">
        <v>2391</v>
      </c>
      <c r="F163" s="5" t="s">
        <v>570</v>
      </c>
      <c r="G163" s="29">
        <v>228149393899601</v>
      </c>
      <c r="H163" s="5" t="s">
        <v>571</v>
      </c>
      <c r="I163" s="5" t="s">
        <v>572</v>
      </c>
      <c r="J163" s="5" t="s">
        <v>573</v>
      </c>
      <c r="K163" s="5"/>
      <c r="L163" s="5" t="s">
        <v>13</v>
      </c>
      <c r="M163" s="45">
        <v>254754</v>
      </c>
      <c r="N163" s="45">
        <v>45</v>
      </c>
      <c r="O163" s="45">
        <v>45</v>
      </c>
      <c r="P163" s="5" t="s">
        <v>7</v>
      </c>
      <c r="Q163" s="45">
        <v>207252</v>
      </c>
      <c r="R163" s="45">
        <v>38508</v>
      </c>
      <c r="S163" s="45">
        <v>16034</v>
      </c>
      <c r="T163" s="45">
        <f t="shared" si="11"/>
        <v>261794</v>
      </c>
      <c r="U163" s="45">
        <f t="shared" si="15"/>
        <v>330.54797979797979</v>
      </c>
      <c r="V163" s="47">
        <f t="shared" si="12"/>
        <v>1.0276345023041837</v>
      </c>
      <c r="W163" s="45">
        <v>356</v>
      </c>
      <c r="X163" s="45">
        <v>298</v>
      </c>
      <c r="Y163" s="45">
        <v>111</v>
      </c>
      <c r="Z163" s="45">
        <v>27</v>
      </c>
      <c r="AA163" s="45">
        <v>0</v>
      </c>
      <c r="AB163" s="45">
        <v>0</v>
      </c>
      <c r="AC163" s="45">
        <v>0</v>
      </c>
      <c r="AD163" s="45">
        <v>0</v>
      </c>
      <c r="AE163" s="45">
        <v>792</v>
      </c>
      <c r="AF163" s="13">
        <f t="shared" si="13"/>
        <v>2.1698630136986301</v>
      </c>
    </row>
    <row r="164" spans="1:55" s="2" customFormat="1" ht="14" customHeight="1">
      <c r="A164" s="22" t="s">
        <v>1739</v>
      </c>
      <c r="B164" s="21" t="s">
        <v>1846</v>
      </c>
      <c r="C164" s="21" t="s">
        <v>1768</v>
      </c>
      <c r="D164" s="21" t="s">
        <v>1738</v>
      </c>
      <c r="E164" s="18" t="s">
        <v>2392</v>
      </c>
      <c r="F164" s="5" t="s">
        <v>574</v>
      </c>
      <c r="G164" s="29">
        <v>101995411316</v>
      </c>
      <c r="H164" s="5" t="s">
        <v>575</v>
      </c>
      <c r="I164" s="5" t="s">
        <v>576</v>
      </c>
      <c r="J164" s="5" t="s">
        <v>577</v>
      </c>
      <c r="K164" s="5"/>
      <c r="L164" s="5" t="s">
        <v>13</v>
      </c>
      <c r="M164" s="45">
        <v>325562</v>
      </c>
      <c r="N164" s="45">
        <v>13156</v>
      </c>
      <c r="O164" s="45">
        <v>0</v>
      </c>
      <c r="P164" s="5" t="s">
        <v>7</v>
      </c>
      <c r="Q164" s="45">
        <v>716286</v>
      </c>
      <c r="R164" s="45">
        <v>44327</v>
      </c>
      <c r="S164" s="45">
        <v>460252</v>
      </c>
      <c r="T164" s="45">
        <f t="shared" si="11"/>
        <v>1220865</v>
      </c>
      <c r="U164" s="45">
        <f t="shared" si="15"/>
        <v>1273.060479666319</v>
      </c>
      <c r="V164" s="47">
        <f t="shared" si="12"/>
        <v>3.7500230370866379</v>
      </c>
      <c r="W164" s="45">
        <v>28</v>
      </c>
      <c r="X164" s="45">
        <v>289</v>
      </c>
      <c r="Y164" s="45">
        <v>206</v>
      </c>
      <c r="Z164" s="45">
        <v>435</v>
      </c>
      <c r="AA164" s="45">
        <v>0</v>
      </c>
      <c r="AB164" s="45">
        <v>0</v>
      </c>
      <c r="AC164" s="45">
        <v>1</v>
      </c>
      <c r="AD164" s="45">
        <v>0</v>
      </c>
      <c r="AE164" s="45">
        <v>959</v>
      </c>
      <c r="AF164" s="13">
        <f t="shared" si="13"/>
        <v>2.6273972602739728</v>
      </c>
      <c r="AH164" s="1"/>
      <c r="AI164" s="1"/>
      <c r="AJ164" s="1"/>
      <c r="AK164" s="1"/>
      <c r="AL164" s="1"/>
      <c r="AM164" s="1"/>
      <c r="AN164" s="1"/>
      <c r="AO164" s="1"/>
      <c r="AP164" s="1"/>
      <c r="AQ164" s="1"/>
      <c r="AR164" s="1"/>
      <c r="AS164" s="1"/>
      <c r="AT164" s="1"/>
      <c r="AU164" s="1"/>
      <c r="AV164" s="1"/>
      <c r="AW164" s="1"/>
      <c r="AX164" s="1"/>
      <c r="AY164" s="1"/>
      <c r="AZ164" s="1"/>
      <c r="BA164" s="1"/>
      <c r="BB164" s="1"/>
      <c r="BC164" s="1"/>
    </row>
    <row r="165" spans="1:55" s="2" customFormat="1" ht="14" customHeight="1">
      <c r="A165" s="22" t="s">
        <v>1739</v>
      </c>
      <c r="B165" s="21" t="s">
        <v>1742</v>
      </c>
      <c r="C165" s="21" t="s">
        <v>1737</v>
      </c>
      <c r="D165" s="21" t="s">
        <v>1738</v>
      </c>
      <c r="E165" s="18" t="s">
        <v>2613</v>
      </c>
      <c r="F165" s="5" t="s">
        <v>1405</v>
      </c>
      <c r="G165" s="29">
        <v>314327765333656</v>
      </c>
      <c r="H165" s="5" t="s">
        <v>1406</v>
      </c>
      <c r="I165" s="5" t="s">
        <v>1407</v>
      </c>
      <c r="J165" s="5" t="s">
        <v>1408</v>
      </c>
      <c r="K165" s="5"/>
      <c r="L165" s="5" t="s">
        <v>13</v>
      </c>
      <c r="M165" s="45">
        <v>333890</v>
      </c>
      <c r="N165" s="45">
        <v>0</v>
      </c>
      <c r="O165" s="45">
        <v>0</v>
      </c>
      <c r="P165" s="5" t="s">
        <v>7</v>
      </c>
      <c r="Q165" s="45">
        <v>1986246</v>
      </c>
      <c r="R165" s="45">
        <v>53276</v>
      </c>
      <c r="S165" s="45">
        <v>61050</v>
      </c>
      <c r="T165" s="45">
        <f t="shared" si="11"/>
        <v>2100572</v>
      </c>
      <c r="U165" s="45">
        <f t="shared" si="15"/>
        <v>8789.0041841004186</v>
      </c>
      <c r="V165" s="47">
        <f t="shared" si="12"/>
        <v>6.2912096798346759</v>
      </c>
      <c r="W165" s="45">
        <v>2</v>
      </c>
      <c r="X165" s="45">
        <v>180</v>
      </c>
      <c r="Y165" s="45">
        <v>55</v>
      </c>
      <c r="Z165" s="45">
        <v>2</v>
      </c>
      <c r="AA165" s="45">
        <v>0</v>
      </c>
      <c r="AB165" s="45">
        <v>0</v>
      </c>
      <c r="AC165" s="45">
        <v>0</v>
      </c>
      <c r="AD165" s="45">
        <v>0</v>
      </c>
      <c r="AE165" s="45">
        <v>239</v>
      </c>
      <c r="AF165" s="13">
        <f t="shared" si="13"/>
        <v>0.65479452054794518</v>
      </c>
    </row>
    <row r="166" spans="1:55" s="2" customFormat="1" ht="14" customHeight="1">
      <c r="A166" s="22" t="s">
        <v>1739</v>
      </c>
      <c r="B166" s="21" t="s">
        <v>1742</v>
      </c>
      <c r="C166" s="21" t="s">
        <v>1737</v>
      </c>
      <c r="D166" s="21" t="s">
        <v>1738</v>
      </c>
      <c r="E166" s="18" t="s">
        <v>2397</v>
      </c>
      <c r="F166" s="5" t="s">
        <v>593</v>
      </c>
      <c r="G166" s="29">
        <v>676042872452848</v>
      </c>
      <c r="H166" s="5" t="s">
        <v>594</v>
      </c>
      <c r="I166" s="5" t="s">
        <v>595</v>
      </c>
      <c r="J166" s="5" t="s">
        <v>596</v>
      </c>
      <c r="K166" s="5"/>
      <c r="L166" s="5" t="s">
        <v>13</v>
      </c>
      <c r="M166" s="45">
        <v>1372765</v>
      </c>
      <c r="N166" s="45">
        <v>4675</v>
      </c>
      <c r="O166" s="45">
        <v>0</v>
      </c>
      <c r="P166" s="5" t="s">
        <v>7</v>
      </c>
      <c r="Q166" s="45">
        <v>1201447</v>
      </c>
      <c r="R166" s="45">
        <v>15863</v>
      </c>
      <c r="S166" s="45">
        <v>66639</v>
      </c>
      <c r="T166" s="45">
        <f t="shared" si="11"/>
        <v>1283949</v>
      </c>
      <c r="U166" s="45">
        <f t="shared" si="15"/>
        <v>4536.9222614840992</v>
      </c>
      <c r="V166" s="47">
        <f t="shared" si="12"/>
        <v>0.93530138078986569</v>
      </c>
      <c r="W166" s="45">
        <v>1</v>
      </c>
      <c r="X166" s="45">
        <v>220</v>
      </c>
      <c r="Y166" s="45">
        <v>40</v>
      </c>
      <c r="Z166" s="45">
        <v>22</v>
      </c>
      <c r="AA166" s="45">
        <v>0</v>
      </c>
      <c r="AB166" s="45">
        <v>0</v>
      </c>
      <c r="AC166" s="45">
        <v>0</v>
      </c>
      <c r="AD166" s="45">
        <v>0</v>
      </c>
      <c r="AE166" s="45">
        <v>283</v>
      </c>
      <c r="AF166" s="13">
        <f t="shared" si="13"/>
        <v>0.77534246575342469</v>
      </c>
    </row>
    <row r="167" spans="1:55" s="2" customFormat="1" ht="14" customHeight="1">
      <c r="A167" s="22" t="s">
        <v>1739</v>
      </c>
      <c r="B167" s="21" t="s">
        <v>1742</v>
      </c>
      <c r="C167" s="21" t="s">
        <v>1737</v>
      </c>
      <c r="D167" s="21" t="s">
        <v>1738</v>
      </c>
      <c r="E167" s="18" t="s">
        <v>2396</v>
      </c>
      <c r="F167" s="5" t="s">
        <v>590</v>
      </c>
      <c r="G167" s="29">
        <v>119541591451378</v>
      </c>
      <c r="H167" s="5" t="s">
        <v>591</v>
      </c>
      <c r="I167" s="5" t="s">
        <v>592</v>
      </c>
      <c r="J167" s="5" t="s">
        <v>2075</v>
      </c>
      <c r="K167" s="5"/>
      <c r="L167" s="5" t="s">
        <v>13</v>
      </c>
      <c r="M167" s="45">
        <v>85340</v>
      </c>
      <c r="N167" s="45">
        <v>0</v>
      </c>
      <c r="O167" s="45">
        <v>0</v>
      </c>
      <c r="P167" s="5" t="s">
        <v>7</v>
      </c>
      <c r="Q167" s="45">
        <v>312651</v>
      </c>
      <c r="R167" s="45">
        <v>14347</v>
      </c>
      <c r="S167" s="45">
        <v>24814</v>
      </c>
      <c r="T167" s="45">
        <f t="shared" si="11"/>
        <v>351812</v>
      </c>
      <c r="U167" s="45">
        <f t="shared" si="15"/>
        <v>554.90851735015769</v>
      </c>
      <c r="V167" s="47">
        <f t="shared" si="12"/>
        <v>4.1224748066557302</v>
      </c>
      <c r="W167" s="45">
        <v>43</v>
      </c>
      <c r="X167" s="45">
        <v>180</v>
      </c>
      <c r="Y167" s="45">
        <v>18</v>
      </c>
      <c r="Z167" s="45">
        <v>393</v>
      </c>
      <c r="AA167" s="45">
        <v>0</v>
      </c>
      <c r="AB167" s="45">
        <v>0</v>
      </c>
      <c r="AC167" s="45">
        <v>0</v>
      </c>
      <c r="AD167" s="45">
        <v>0</v>
      </c>
      <c r="AE167" s="45">
        <v>634</v>
      </c>
      <c r="AF167" s="13">
        <f t="shared" si="13"/>
        <v>1.736986301369863</v>
      </c>
    </row>
    <row r="168" spans="1:55" s="2" customFormat="1" ht="14" customHeight="1">
      <c r="A168" s="22" t="s">
        <v>1739</v>
      </c>
      <c r="B168" s="21" t="s">
        <v>1742</v>
      </c>
      <c r="C168" s="21" t="s">
        <v>1768</v>
      </c>
      <c r="D168" s="21" t="s">
        <v>1738</v>
      </c>
      <c r="E168" s="18" t="s">
        <v>2478</v>
      </c>
      <c r="F168" s="5" t="s">
        <v>899</v>
      </c>
      <c r="G168" s="29">
        <v>148659488539371</v>
      </c>
      <c r="H168" s="5" t="s">
        <v>900</v>
      </c>
      <c r="I168" s="5" t="s">
        <v>901</v>
      </c>
      <c r="J168" s="5" t="s">
        <v>902</v>
      </c>
      <c r="K168" s="5"/>
      <c r="L168" s="5" t="s">
        <v>13</v>
      </c>
      <c r="M168" s="45">
        <v>68100</v>
      </c>
      <c r="N168" s="45">
        <v>0</v>
      </c>
      <c r="O168" s="45">
        <v>0</v>
      </c>
      <c r="P168" s="5" t="s">
        <v>8</v>
      </c>
      <c r="Q168" s="45">
        <v>1176778</v>
      </c>
      <c r="R168" s="45">
        <v>11545</v>
      </c>
      <c r="S168" s="45">
        <v>30983</v>
      </c>
      <c r="T168" s="45">
        <f t="shared" si="11"/>
        <v>1219306</v>
      </c>
      <c r="U168" s="45">
        <f t="shared" si="15"/>
        <v>330.70409547057227</v>
      </c>
      <c r="V168" s="47">
        <f t="shared" si="12"/>
        <v>17.904640234948605</v>
      </c>
      <c r="W168" s="45">
        <v>1590</v>
      </c>
      <c r="X168" s="45">
        <v>1274</v>
      </c>
      <c r="Y168" s="45">
        <v>119</v>
      </c>
      <c r="Z168" s="45">
        <v>704</v>
      </c>
      <c r="AA168" s="45">
        <v>0</v>
      </c>
      <c r="AB168" s="45">
        <v>0</v>
      </c>
      <c r="AC168" s="45">
        <v>0</v>
      </c>
      <c r="AD168" s="45">
        <v>0</v>
      </c>
      <c r="AE168" s="45">
        <v>3687</v>
      </c>
      <c r="AF168" s="13">
        <f t="shared" si="13"/>
        <v>10.101369863013698</v>
      </c>
    </row>
    <row r="169" spans="1:55" s="2" customFormat="1" ht="14" customHeight="1">
      <c r="A169" s="22" t="s">
        <v>1739</v>
      </c>
      <c r="B169" s="21" t="s">
        <v>1742</v>
      </c>
      <c r="C169" s="21" t="s">
        <v>1768</v>
      </c>
      <c r="D169" s="21" t="s">
        <v>1738</v>
      </c>
      <c r="E169" s="18" t="s">
        <v>2479</v>
      </c>
      <c r="F169" s="5" t="s">
        <v>903</v>
      </c>
      <c r="G169" s="29">
        <v>187313607986414</v>
      </c>
      <c r="H169" s="5" t="s">
        <v>904</v>
      </c>
      <c r="I169" s="5" t="s">
        <v>905</v>
      </c>
      <c r="J169" s="5" t="s">
        <v>906</v>
      </c>
      <c r="K169" s="5"/>
      <c r="L169" s="5" t="s">
        <v>13</v>
      </c>
      <c r="M169" s="45">
        <v>62187</v>
      </c>
      <c r="N169" s="45">
        <v>0</v>
      </c>
      <c r="O169" s="45">
        <v>0</v>
      </c>
      <c r="P169" s="5" t="s">
        <v>8</v>
      </c>
      <c r="Q169" s="45">
        <v>60961</v>
      </c>
      <c r="R169" s="45">
        <v>2042</v>
      </c>
      <c r="S169" s="45">
        <v>5588</v>
      </c>
      <c r="T169" s="45">
        <f t="shared" si="11"/>
        <v>68591</v>
      </c>
      <c r="U169" s="45">
        <f t="shared" si="15"/>
        <v>75.209429824561397</v>
      </c>
      <c r="V169" s="47">
        <f t="shared" si="12"/>
        <v>1.1029797224500297</v>
      </c>
      <c r="W169" s="45">
        <v>497</v>
      </c>
      <c r="X169" s="45">
        <v>291</v>
      </c>
      <c r="Y169" s="45">
        <v>30</v>
      </c>
      <c r="Z169" s="45">
        <v>94</v>
      </c>
      <c r="AA169" s="45">
        <v>0</v>
      </c>
      <c r="AB169" s="45">
        <v>0</v>
      </c>
      <c r="AC169" s="45">
        <v>0</v>
      </c>
      <c r="AD169" s="45">
        <v>0</v>
      </c>
      <c r="AE169" s="45">
        <v>912</v>
      </c>
      <c r="AF169" s="13">
        <f t="shared" si="13"/>
        <v>2.4986301369863013</v>
      </c>
    </row>
    <row r="170" spans="1:55" s="2" customFormat="1" ht="14" customHeight="1">
      <c r="A170" s="22" t="s">
        <v>1739</v>
      </c>
      <c r="B170" s="21" t="s">
        <v>1805</v>
      </c>
      <c r="C170" s="21" t="s">
        <v>1712</v>
      </c>
      <c r="D170" s="21" t="s">
        <v>1730</v>
      </c>
      <c r="E170" s="18" t="s">
        <v>2584</v>
      </c>
      <c r="F170" s="5" t="s">
        <v>1288</v>
      </c>
      <c r="G170" s="29">
        <v>77319320825</v>
      </c>
      <c r="H170" s="5" t="s">
        <v>1289</v>
      </c>
      <c r="I170" s="5" t="s">
        <v>1290</v>
      </c>
      <c r="J170" s="5" t="s">
        <v>2185</v>
      </c>
      <c r="K170" s="5"/>
      <c r="L170" s="5" t="s">
        <v>9</v>
      </c>
      <c r="M170" s="45">
        <v>5565231</v>
      </c>
      <c r="N170" s="45">
        <v>0</v>
      </c>
      <c r="O170" s="45">
        <v>0</v>
      </c>
      <c r="P170" s="5" t="s">
        <v>7</v>
      </c>
      <c r="Q170" s="45">
        <v>9077185</v>
      </c>
      <c r="R170" s="45">
        <v>280867</v>
      </c>
      <c r="S170" s="45">
        <v>234861</v>
      </c>
      <c r="T170" s="45">
        <f t="shared" si="11"/>
        <v>9592913</v>
      </c>
      <c r="U170" s="45">
        <f t="shared" si="15"/>
        <v>58493.371951219509</v>
      </c>
      <c r="V170" s="47">
        <f t="shared" si="12"/>
        <v>1.7237223396477164</v>
      </c>
      <c r="W170" s="45">
        <v>6</v>
      </c>
      <c r="X170" s="45">
        <v>114</v>
      </c>
      <c r="Y170" s="45">
        <v>34</v>
      </c>
      <c r="Z170" s="45">
        <v>10</v>
      </c>
      <c r="AA170" s="45">
        <v>0</v>
      </c>
      <c r="AB170" s="45">
        <v>0</v>
      </c>
      <c r="AC170" s="45">
        <v>0</v>
      </c>
      <c r="AD170" s="45">
        <v>0</v>
      </c>
      <c r="AE170" s="45">
        <v>164</v>
      </c>
      <c r="AF170" s="13">
        <f t="shared" si="13"/>
        <v>0.44931506849315067</v>
      </c>
      <c r="AH170" s="1"/>
      <c r="AI170" s="1"/>
      <c r="AJ170" s="1"/>
      <c r="AK170" s="1"/>
      <c r="AL170" s="1"/>
      <c r="AM170" s="1"/>
      <c r="AN170" s="1"/>
      <c r="AO170" s="1"/>
      <c r="AP170" s="1"/>
      <c r="AQ170" s="1"/>
      <c r="AR170" s="1"/>
      <c r="AS170" s="1"/>
      <c r="AT170" s="1"/>
      <c r="AU170" s="1"/>
      <c r="AV170" s="1"/>
      <c r="AW170" s="1"/>
      <c r="AX170" s="1"/>
      <c r="AY170" s="1"/>
      <c r="AZ170" s="1"/>
      <c r="BA170" s="1"/>
      <c r="BB170" s="1"/>
      <c r="BC170" s="1"/>
    </row>
    <row r="171" spans="1:55" s="2" customFormat="1" ht="14" customHeight="1">
      <c r="A171" s="22" t="s">
        <v>1739</v>
      </c>
      <c r="B171" s="21" t="s">
        <v>1805</v>
      </c>
      <c r="C171" s="21" t="s">
        <v>1775</v>
      </c>
      <c r="D171" s="21" t="s">
        <v>1738</v>
      </c>
      <c r="E171" s="18" t="s">
        <v>2590</v>
      </c>
      <c r="F171" s="5" t="s">
        <v>1312</v>
      </c>
      <c r="G171" s="29">
        <v>383533738363079</v>
      </c>
      <c r="H171" s="5" t="s">
        <v>1313</v>
      </c>
      <c r="I171" s="5" t="s">
        <v>1314</v>
      </c>
      <c r="J171" s="5" t="s">
        <v>2191</v>
      </c>
      <c r="K171" s="5"/>
      <c r="L171" s="5" t="s">
        <v>1033</v>
      </c>
      <c r="M171" s="45">
        <v>1676871</v>
      </c>
      <c r="N171" s="45">
        <v>0</v>
      </c>
      <c r="O171" s="45">
        <v>0</v>
      </c>
      <c r="P171" s="5" t="s">
        <v>7</v>
      </c>
      <c r="Q171" s="45">
        <v>5986722</v>
      </c>
      <c r="R171" s="45">
        <v>214605</v>
      </c>
      <c r="S171" s="45">
        <v>233678</v>
      </c>
      <c r="T171" s="45">
        <f t="shared" si="11"/>
        <v>6435005</v>
      </c>
      <c r="U171" s="45">
        <f t="shared" si="15"/>
        <v>12446.818181818182</v>
      </c>
      <c r="V171" s="47">
        <f t="shared" si="12"/>
        <v>3.8375074767230157</v>
      </c>
      <c r="W171" s="45">
        <v>12</v>
      </c>
      <c r="X171" s="45">
        <v>392</v>
      </c>
      <c r="Y171" s="45">
        <v>108</v>
      </c>
      <c r="Z171" s="45">
        <v>5</v>
      </c>
      <c r="AA171" s="45">
        <v>0</v>
      </c>
      <c r="AB171" s="45">
        <v>0</v>
      </c>
      <c r="AC171" s="45">
        <v>0</v>
      </c>
      <c r="AD171" s="45">
        <v>0</v>
      </c>
      <c r="AE171" s="45">
        <v>517</v>
      </c>
      <c r="AF171" s="13">
        <f t="shared" si="13"/>
        <v>1.4164383561643836</v>
      </c>
    </row>
    <row r="172" spans="1:55" s="2" customFormat="1" ht="14" customHeight="1">
      <c r="A172" s="22" t="s">
        <v>1739</v>
      </c>
      <c r="B172" s="21" t="s">
        <v>1805</v>
      </c>
      <c r="C172" s="21" t="s">
        <v>1731</v>
      </c>
      <c r="D172" s="21" t="s">
        <v>1730</v>
      </c>
      <c r="E172" s="18" t="s">
        <v>2307</v>
      </c>
      <c r="F172" s="5" t="s">
        <v>265</v>
      </c>
      <c r="G172" s="29">
        <v>163996706947043</v>
      </c>
      <c r="H172" s="5" t="s">
        <v>266</v>
      </c>
      <c r="I172" s="5" t="s">
        <v>1973</v>
      </c>
      <c r="J172" s="5" t="s">
        <v>267</v>
      </c>
      <c r="K172" s="5" t="s">
        <v>2038</v>
      </c>
      <c r="L172" s="5" t="s">
        <v>53</v>
      </c>
      <c r="M172" s="45">
        <v>148039</v>
      </c>
      <c r="N172" s="45">
        <v>0</v>
      </c>
      <c r="O172" s="45">
        <v>0</v>
      </c>
      <c r="P172" s="5" t="s">
        <v>8</v>
      </c>
      <c r="Q172" s="45">
        <v>90081</v>
      </c>
      <c r="R172" s="45">
        <v>3794</v>
      </c>
      <c r="S172" s="45">
        <v>1061</v>
      </c>
      <c r="T172" s="45">
        <f t="shared" si="11"/>
        <v>94936</v>
      </c>
      <c r="U172" s="45">
        <f t="shared" si="15"/>
        <v>72.194676806083649</v>
      </c>
      <c r="V172" s="47">
        <f t="shared" si="12"/>
        <v>0.64129047075432821</v>
      </c>
      <c r="W172" s="45">
        <v>314</v>
      </c>
      <c r="X172" s="45">
        <v>738</v>
      </c>
      <c r="Y172" s="45">
        <v>256</v>
      </c>
      <c r="Z172" s="45">
        <v>7</v>
      </c>
      <c r="AA172" s="45">
        <v>0</v>
      </c>
      <c r="AB172" s="45">
        <v>0</v>
      </c>
      <c r="AC172" s="45">
        <v>0</v>
      </c>
      <c r="AD172" s="45">
        <v>0</v>
      </c>
      <c r="AE172" s="45">
        <v>1315</v>
      </c>
      <c r="AF172" s="13">
        <f t="shared" si="13"/>
        <v>3.6027397260273974</v>
      </c>
    </row>
    <row r="173" spans="1:55" s="2" customFormat="1" ht="14" customHeight="1">
      <c r="A173" s="22" t="s">
        <v>1739</v>
      </c>
      <c r="B173" s="21" t="s">
        <v>1805</v>
      </c>
      <c r="C173" s="21" t="s">
        <v>1737</v>
      </c>
      <c r="D173" s="21" t="s">
        <v>1738</v>
      </c>
      <c r="E173" s="18" t="s">
        <v>2533</v>
      </c>
      <c r="F173" s="5" t="s">
        <v>1106</v>
      </c>
      <c r="G173" s="29">
        <v>151354084892458</v>
      </c>
      <c r="H173" s="5" t="s">
        <v>1107</v>
      </c>
      <c r="I173" s="5" t="s">
        <v>1108</v>
      </c>
      <c r="J173" s="5" t="s">
        <v>2162</v>
      </c>
      <c r="K173" s="5"/>
      <c r="L173" s="5" t="s">
        <v>13</v>
      </c>
      <c r="M173" s="45">
        <v>17713</v>
      </c>
      <c r="N173" s="45">
        <v>100</v>
      </c>
      <c r="O173" s="45">
        <v>100</v>
      </c>
      <c r="P173" s="5" t="s">
        <v>8</v>
      </c>
      <c r="Q173" s="45">
        <v>4573</v>
      </c>
      <c r="R173" s="45">
        <v>296</v>
      </c>
      <c r="S173" s="45">
        <v>547</v>
      </c>
      <c r="T173" s="45">
        <f t="shared" si="11"/>
        <v>5416</v>
      </c>
      <c r="U173" s="45">
        <f t="shared" si="15"/>
        <v>4.1725731895223417</v>
      </c>
      <c r="V173" s="47">
        <f t="shared" si="12"/>
        <v>0.3057641280415514</v>
      </c>
      <c r="W173" s="45">
        <v>387</v>
      </c>
      <c r="X173" s="45">
        <v>748</v>
      </c>
      <c r="Y173" s="45">
        <v>160</v>
      </c>
      <c r="Z173" s="45">
        <v>3</v>
      </c>
      <c r="AA173" s="45">
        <v>0</v>
      </c>
      <c r="AB173" s="45">
        <v>0</v>
      </c>
      <c r="AC173" s="45">
        <v>0</v>
      </c>
      <c r="AD173" s="45">
        <v>0</v>
      </c>
      <c r="AE173" s="45">
        <v>1298</v>
      </c>
      <c r="AF173" s="13">
        <f t="shared" si="13"/>
        <v>3.5561643835616437</v>
      </c>
    </row>
    <row r="174" spans="1:55" s="2" customFormat="1" ht="14" customHeight="1">
      <c r="A174" s="22" t="s">
        <v>1739</v>
      </c>
      <c r="B174" s="21" t="s">
        <v>1805</v>
      </c>
      <c r="C174" s="21" t="s">
        <v>1768</v>
      </c>
      <c r="D174" s="21" t="s">
        <v>1738</v>
      </c>
      <c r="E174" s="18" t="s">
        <v>2334</v>
      </c>
      <c r="F174" s="5" t="s">
        <v>358</v>
      </c>
      <c r="G174" s="29">
        <v>325962400775801</v>
      </c>
      <c r="H174" s="5" t="s">
        <v>359</v>
      </c>
      <c r="I174" s="5" t="s">
        <v>360</v>
      </c>
      <c r="J174" s="5" t="s">
        <v>2052</v>
      </c>
      <c r="K174" s="5"/>
      <c r="L174" s="5" t="s">
        <v>13</v>
      </c>
      <c r="M174" s="45">
        <v>15071</v>
      </c>
      <c r="N174" s="45">
        <v>12</v>
      </c>
      <c r="O174" s="45">
        <v>12</v>
      </c>
      <c r="P174" s="5" t="s">
        <v>8</v>
      </c>
      <c r="Q174" s="45">
        <v>3366</v>
      </c>
      <c r="R174" s="45">
        <v>97</v>
      </c>
      <c r="S174" s="45">
        <v>238</v>
      </c>
      <c r="T174" s="45">
        <f t="shared" si="11"/>
        <v>3701</v>
      </c>
      <c r="U174" s="45">
        <f t="shared" si="15"/>
        <v>29.846774193548388</v>
      </c>
      <c r="V174" s="47">
        <f t="shared" si="12"/>
        <v>0.24557096410324464</v>
      </c>
      <c r="W174" s="45">
        <v>30</v>
      </c>
      <c r="X174" s="45">
        <v>87</v>
      </c>
      <c r="Y174" s="45">
        <v>3</v>
      </c>
      <c r="Z174" s="45">
        <v>4</v>
      </c>
      <c r="AA174" s="45">
        <v>0</v>
      </c>
      <c r="AB174" s="45">
        <v>0</v>
      </c>
      <c r="AC174" s="45">
        <v>0</v>
      </c>
      <c r="AD174" s="45">
        <v>0</v>
      </c>
      <c r="AE174" s="45">
        <v>124</v>
      </c>
      <c r="AF174" s="13">
        <f t="shared" si="13"/>
        <v>0.33972602739726027</v>
      </c>
    </row>
    <row r="175" spans="1:55" s="2" customFormat="1" ht="14" customHeight="1">
      <c r="A175" s="22" t="s">
        <v>1739</v>
      </c>
      <c r="B175" s="21" t="s">
        <v>1750</v>
      </c>
      <c r="C175" s="21" t="s">
        <v>1751</v>
      </c>
      <c r="D175" s="21" t="s">
        <v>1738</v>
      </c>
      <c r="E175" s="18" t="s">
        <v>2237</v>
      </c>
      <c r="F175" s="5" t="s">
        <v>37</v>
      </c>
      <c r="G175" s="29">
        <v>156972114447182</v>
      </c>
      <c r="H175" s="5" t="s">
        <v>37</v>
      </c>
      <c r="I175" s="5" t="s">
        <v>38</v>
      </c>
      <c r="J175" s="5" t="s">
        <v>2001</v>
      </c>
      <c r="K175" s="5"/>
      <c r="L175" s="5" t="s">
        <v>13</v>
      </c>
      <c r="M175" s="45">
        <v>9546</v>
      </c>
      <c r="N175" s="45">
        <v>0</v>
      </c>
      <c r="O175" s="45">
        <v>0</v>
      </c>
      <c r="P175" s="5" t="s">
        <v>8</v>
      </c>
      <c r="Q175" s="45">
        <v>54739</v>
      </c>
      <c r="R175" s="45">
        <v>1968</v>
      </c>
      <c r="S175" s="45">
        <v>10070</v>
      </c>
      <c r="T175" s="45">
        <f t="shared" si="11"/>
        <v>66777</v>
      </c>
      <c r="U175" s="45">
        <f t="shared" si="15"/>
        <v>57.566379310344828</v>
      </c>
      <c r="V175" s="47">
        <f t="shared" si="12"/>
        <v>6.9952859836580767</v>
      </c>
      <c r="W175" s="45">
        <v>528</v>
      </c>
      <c r="X175" s="45">
        <v>269</v>
      </c>
      <c r="Y175" s="45">
        <v>27</v>
      </c>
      <c r="Z175" s="45">
        <v>336</v>
      </c>
      <c r="AA175" s="45">
        <v>0</v>
      </c>
      <c r="AB175" s="45">
        <v>0</v>
      </c>
      <c r="AC175" s="45">
        <v>0</v>
      </c>
      <c r="AD175" s="45">
        <v>0</v>
      </c>
      <c r="AE175" s="45">
        <v>1160</v>
      </c>
      <c r="AF175" s="13">
        <f t="shared" si="13"/>
        <v>3.1780821917808217</v>
      </c>
    </row>
    <row r="176" spans="1:55" s="2" customFormat="1" ht="14" customHeight="1">
      <c r="A176" s="22" t="s">
        <v>1739</v>
      </c>
      <c r="B176" s="21" t="s">
        <v>1750</v>
      </c>
      <c r="C176" s="21" t="s">
        <v>1751</v>
      </c>
      <c r="D176" s="21" t="s">
        <v>1738</v>
      </c>
      <c r="E176" s="18" t="s">
        <v>2512</v>
      </c>
      <c r="F176" s="5" t="s">
        <v>1029</v>
      </c>
      <c r="G176" s="29">
        <v>486286474728213</v>
      </c>
      <c r="H176" s="5" t="s">
        <v>1030</v>
      </c>
      <c r="I176" s="5" t="s">
        <v>1031</v>
      </c>
      <c r="J176" s="5" t="s">
        <v>1032</v>
      </c>
      <c r="K176" s="5"/>
      <c r="L176" s="5" t="s">
        <v>1033</v>
      </c>
      <c r="M176" s="45">
        <v>13860</v>
      </c>
      <c r="N176" s="45">
        <v>0</v>
      </c>
      <c r="O176" s="45">
        <v>0</v>
      </c>
      <c r="P176" s="5" t="s">
        <v>8</v>
      </c>
      <c r="Q176" s="45">
        <v>9090</v>
      </c>
      <c r="R176" s="45">
        <v>652</v>
      </c>
      <c r="S176" s="45">
        <v>1798</v>
      </c>
      <c r="T176" s="45">
        <f t="shared" si="11"/>
        <v>11540</v>
      </c>
      <c r="U176" s="45">
        <f t="shared" si="15"/>
        <v>4.429942418426104</v>
      </c>
      <c r="V176" s="47">
        <f t="shared" si="12"/>
        <v>0.83261183261183258</v>
      </c>
      <c r="W176" s="45">
        <v>35</v>
      </c>
      <c r="X176" s="45">
        <v>1532</v>
      </c>
      <c r="Y176" s="45">
        <v>22</v>
      </c>
      <c r="Z176" s="45">
        <v>1016</v>
      </c>
      <c r="AA176" s="45">
        <v>0</v>
      </c>
      <c r="AB176" s="45">
        <v>0</v>
      </c>
      <c r="AC176" s="45">
        <v>0</v>
      </c>
      <c r="AD176" s="45">
        <v>0</v>
      </c>
      <c r="AE176" s="45">
        <v>2605</v>
      </c>
      <c r="AF176" s="13">
        <f t="shared" si="13"/>
        <v>7.1369863013698627</v>
      </c>
    </row>
    <row r="177" spans="1:55" s="2" customFormat="1" ht="14" customHeight="1">
      <c r="A177" s="22" t="s">
        <v>1739</v>
      </c>
      <c r="B177" s="21" t="s">
        <v>1750</v>
      </c>
      <c r="C177" s="21" t="s">
        <v>1751</v>
      </c>
      <c r="D177" s="21" t="s">
        <v>1738</v>
      </c>
      <c r="E177" s="18" t="s">
        <v>2283</v>
      </c>
      <c r="F177" s="5" t="s">
        <v>190</v>
      </c>
      <c r="G177" s="29">
        <v>805696909550375</v>
      </c>
      <c r="H177" s="5" t="s">
        <v>191</v>
      </c>
      <c r="I177" s="5" t="s">
        <v>192</v>
      </c>
      <c r="J177" s="5" t="s">
        <v>193</v>
      </c>
      <c r="K177" s="5"/>
      <c r="L177" s="5" t="s">
        <v>13</v>
      </c>
      <c r="M177" s="45">
        <v>7</v>
      </c>
      <c r="N177" s="45">
        <v>0</v>
      </c>
      <c r="O177" s="45">
        <v>0</v>
      </c>
      <c r="P177" s="5" t="s">
        <v>8</v>
      </c>
      <c r="Q177" s="45">
        <v>13</v>
      </c>
      <c r="R177" s="45">
        <v>0</v>
      </c>
      <c r="S177" s="45">
        <v>18</v>
      </c>
      <c r="T177" s="45">
        <f t="shared" si="11"/>
        <v>31</v>
      </c>
      <c r="U177" s="45">
        <f t="shared" si="15"/>
        <v>2.5662251655629138E-2</v>
      </c>
      <c r="V177" s="47">
        <f t="shared" si="12"/>
        <v>4.4285714285714288</v>
      </c>
      <c r="W177" s="45">
        <v>0</v>
      </c>
      <c r="X177" s="45">
        <v>1187</v>
      </c>
      <c r="Y177" s="45">
        <v>0</v>
      </c>
      <c r="Z177" s="45">
        <v>21</v>
      </c>
      <c r="AA177" s="45">
        <v>0</v>
      </c>
      <c r="AB177" s="45">
        <v>0</v>
      </c>
      <c r="AC177" s="45">
        <v>0</v>
      </c>
      <c r="AD177" s="45">
        <v>0</v>
      </c>
      <c r="AE177" s="45">
        <v>1208</v>
      </c>
      <c r="AF177" s="13">
        <f t="shared" si="13"/>
        <v>3.3095890410958906</v>
      </c>
    </row>
    <row r="178" spans="1:55" s="2" customFormat="1" ht="14" customHeight="1">
      <c r="A178" s="22" t="s">
        <v>1739</v>
      </c>
      <c r="B178" s="21" t="s">
        <v>1750</v>
      </c>
      <c r="C178" s="21" t="s">
        <v>1737</v>
      </c>
      <c r="D178" s="21" t="s">
        <v>1738</v>
      </c>
      <c r="E178" s="18" t="s">
        <v>2579</v>
      </c>
      <c r="F178" s="5" t="s">
        <v>1269</v>
      </c>
      <c r="G178" s="29">
        <v>1796040883955530</v>
      </c>
      <c r="H178" s="5" t="s">
        <v>1270</v>
      </c>
      <c r="I178" s="5" t="s">
        <v>1271</v>
      </c>
      <c r="J178" s="5" t="s">
        <v>2182</v>
      </c>
      <c r="K178" s="5"/>
      <c r="L178" s="5" t="s">
        <v>428</v>
      </c>
      <c r="M178" s="45">
        <v>1018</v>
      </c>
      <c r="N178" s="45">
        <v>0</v>
      </c>
      <c r="O178" s="45">
        <v>0</v>
      </c>
      <c r="P178" s="5" t="s">
        <v>8</v>
      </c>
      <c r="Q178" s="45">
        <v>4876</v>
      </c>
      <c r="R178" s="45">
        <v>61</v>
      </c>
      <c r="S178" s="45">
        <v>3701</v>
      </c>
      <c r="T178" s="45">
        <f t="shared" si="11"/>
        <v>8638</v>
      </c>
      <c r="U178" s="45">
        <f t="shared" si="15"/>
        <v>12.252482269503545</v>
      </c>
      <c r="V178" s="47">
        <f t="shared" si="12"/>
        <v>8.4852652259332029</v>
      </c>
      <c r="W178" s="45">
        <v>18</v>
      </c>
      <c r="X178" s="45">
        <v>129</v>
      </c>
      <c r="Y178" s="45">
        <v>19</v>
      </c>
      <c r="Z178" s="45">
        <v>539</v>
      </c>
      <c r="AA178" s="45">
        <v>0</v>
      </c>
      <c r="AB178" s="45">
        <v>0</v>
      </c>
      <c r="AC178" s="45">
        <v>0</v>
      </c>
      <c r="AD178" s="45">
        <v>0</v>
      </c>
      <c r="AE178" s="45">
        <v>705</v>
      </c>
      <c r="AF178" s="13">
        <f t="shared" si="13"/>
        <v>1.9315068493150684</v>
      </c>
      <c r="AH178" s="1"/>
      <c r="AI178" s="1"/>
      <c r="AJ178" s="1"/>
      <c r="AK178" s="1"/>
      <c r="AL178" s="1"/>
      <c r="AM178" s="1"/>
      <c r="AN178" s="1"/>
      <c r="AO178" s="1"/>
      <c r="AP178" s="1"/>
      <c r="AQ178" s="1"/>
      <c r="AR178" s="1"/>
      <c r="AS178" s="1"/>
      <c r="AT178" s="1"/>
      <c r="AU178" s="1"/>
      <c r="AV178" s="1"/>
      <c r="AW178" s="1"/>
      <c r="AX178" s="1"/>
      <c r="AY178" s="1"/>
      <c r="AZ178" s="1"/>
      <c r="BA178" s="1"/>
      <c r="BB178" s="1"/>
      <c r="BC178" s="1"/>
    </row>
    <row r="179" spans="1:55" s="2" customFormat="1" ht="14" customHeight="1">
      <c r="A179" s="22" t="s">
        <v>1739</v>
      </c>
      <c r="B179" s="21" t="s">
        <v>1750</v>
      </c>
      <c r="C179" s="21" t="s">
        <v>1768</v>
      </c>
      <c r="D179" s="21" t="s">
        <v>1738</v>
      </c>
      <c r="E179" s="18" t="s">
        <v>2413</v>
      </c>
      <c r="F179" s="5" t="s">
        <v>648</v>
      </c>
      <c r="G179" s="29">
        <v>172187716250472</v>
      </c>
      <c r="H179" s="5" t="s">
        <v>649</v>
      </c>
      <c r="I179" s="5" t="s">
        <v>650</v>
      </c>
      <c r="J179" s="5" t="s">
        <v>2091</v>
      </c>
      <c r="K179" s="5"/>
      <c r="L179" s="5" t="s">
        <v>13</v>
      </c>
      <c r="M179" s="45">
        <v>5549</v>
      </c>
      <c r="N179" s="45">
        <v>33</v>
      </c>
      <c r="O179" s="45">
        <v>33</v>
      </c>
      <c r="P179" s="5" t="s">
        <v>8</v>
      </c>
      <c r="Q179" s="45">
        <v>34455</v>
      </c>
      <c r="R179" s="45">
        <v>759</v>
      </c>
      <c r="S179" s="45">
        <v>4623</v>
      </c>
      <c r="T179" s="45">
        <f t="shared" si="11"/>
        <v>39837</v>
      </c>
      <c r="U179" s="45">
        <f t="shared" si="15"/>
        <v>40.608562691131496</v>
      </c>
      <c r="V179" s="47">
        <f t="shared" si="12"/>
        <v>7.1791313750225267</v>
      </c>
      <c r="W179" s="45">
        <v>18</v>
      </c>
      <c r="X179" s="45">
        <v>787</v>
      </c>
      <c r="Y179" s="45">
        <v>32</v>
      </c>
      <c r="Z179" s="45">
        <v>144</v>
      </c>
      <c r="AA179" s="45">
        <v>0</v>
      </c>
      <c r="AB179" s="45">
        <v>0</v>
      </c>
      <c r="AC179" s="45">
        <v>0</v>
      </c>
      <c r="AD179" s="45">
        <v>0</v>
      </c>
      <c r="AE179" s="45">
        <v>981</v>
      </c>
      <c r="AF179" s="13">
        <f t="shared" si="13"/>
        <v>2.6876712328767125</v>
      </c>
    </row>
    <row r="180" spans="1:55" s="2" customFormat="1" ht="14" customHeight="1">
      <c r="A180" s="22" t="s">
        <v>1739</v>
      </c>
      <c r="B180" s="21" t="s">
        <v>1890</v>
      </c>
      <c r="C180" s="21" t="s">
        <v>1768</v>
      </c>
      <c r="D180" s="21" t="s">
        <v>1738</v>
      </c>
      <c r="E180" s="18" t="s">
        <v>2488</v>
      </c>
      <c r="F180" s="5" t="s">
        <v>933</v>
      </c>
      <c r="G180" s="29">
        <v>128108543915263</v>
      </c>
      <c r="H180" s="5" t="s">
        <v>934</v>
      </c>
      <c r="I180" s="5" t="s">
        <v>935</v>
      </c>
      <c r="J180" s="5" t="s">
        <v>936</v>
      </c>
      <c r="K180" s="5"/>
      <c r="L180" s="5" t="s">
        <v>13</v>
      </c>
      <c r="M180" s="45">
        <v>7017</v>
      </c>
      <c r="N180" s="45">
        <v>902</v>
      </c>
      <c r="O180" s="45">
        <v>902</v>
      </c>
      <c r="P180" s="5" t="s">
        <v>8</v>
      </c>
      <c r="Q180" s="45">
        <v>12014</v>
      </c>
      <c r="R180" s="45">
        <v>524</v>
      </c>
      <c r="S180" s="45">
        <v>169</v>
      </c>
      <c r="T180" s="45">
        <f t="shared" si="11"/>
        <v>12707</v>
      </c>
      <c r="U180" s="45">
        <f t="shared" si="15"/>
        <v>6.3694235588972434</v>
      </c>
      <c r="V180" s="47">
        <f t="shared" si="12"/>
        <v>1.810887843807895</v>
      </c>
      <c r="W180" s="45">
        <v>203</v>
      </c>
      <c r="X180" s="45">
        <v>1387</v>
      </c>
      <c r="Y180" s="45">
        <v>0</v>
      </c>
      <c r="Z180" s="45">
        <v>405</v>
      </c>
      <c r="AA180" s="45">
        <v>0</v>
      </c>
      <c r="AB180" s="45">
        <v>0</v>
      </c>
      <c r="AC180" s="45">
        <v>0</v>
      </c>
      <c r="AD180" s="45">
        <v>0</v>
      </c>
      <c r="AE180" s="45">
        <v>1995</v>
      </c>
      <c r="AF180" s="13">
        <f t="shared" si="13"/>
        <v>5.4657534246575343</v>
      </c>
    </row>
    <row r="181" spans="1:55" s="2" customFormat="1" ht="14" customHeight="1">
      <c r="A181" s="22" t="s">
        <v>1739</v>
      </c>
      <c r="B181" s="21" t="s">
        <v>1905</v>
      </c>
      <c r="C181" s="21" t="s">
        <v>1768</v>
      </c>
      <c r="D181" s="21" t="s">
        <v>1738</v>
      </c>
      <c r="E181" s="18" t="s">
        <v>2574</v>
      </c>
      <c r="F181" s="5" t="s">
        <v>1248</v>
      </c>
      <c r="G181" s="29">
        <v>1438274123071150</v>
      </c>
      <c r="H181" s="5" t="s">
        <v>1249</v>
      </c>
      <c r="I181" s="5" t="s">
        <v>1250</v>
      </c>
      <c r="J181" s="5" t="s">
        <v>1251</v>
      </c>
      <c r="K181" s="5"/>
      <c r="L181" s="5" t="s">
        <v>13</v>
      </c>
      <c r="M181" s="45">
        <v>2937</v>
      </c>
      <c r="N181" s="45">
        <v>0</v>
      </c>
      <c r="O181" s="45">
        <v>0</v>
      </c>
      <c r="P181" s="5" t="s">
        <v>8</v>
      </c>
      <c r="Q181" s="45">
        <v>4595</v>
      </c>
      <c r="R181" s="45">
        <v>90</v>
      </c>
      <c r="S181" s="45">
        <v>788</v>
      </c>
      <c r="T181" s="45">
        <f t="shared" si="11"/>
        <v>5473</v>
      </c>
      <c r="U181" s="45">
        <f t="shared" si="15"/>
        <v>9.3395904436860064</v>
      </c>
      <c r="V181" s="47">
        <f t="shared" si="12"/>
        <v>1.8634661218930881</v>
      </c>
      <c r="W181" s="45">
        <v>316</v>
      </c>
      <c r="X181" s="45">
        <v>250</v>
      </c>
      <c r="Y181" s="45">
        <v>2</v>
      </c>
      <c r="Z181" s="45">
        <v>17</v>
      </c>
      <c r="AA181" s="45">
        <v>1</v>
      </c>
      <c r="AB181" s="45">
        <v>0</v>
      </c>
      <c r="AC181" s="45">
        <v>0</v>
      </c>
      <c r="AD181" s="45">
        <v>0</v>
      </c>
      <c r="AE181" s="45">
        <v>586</v>
      </c>
      <c r="AF181" s="13">
        <f t="shared" si="13"/>
        <v>1.6054794520547946</v>
      </c>
      <c r="AG181" s="11"/>
    </row>
    <row r="182" spans="1:55" s="2" customFormat="1" ht="14" customHeight="1">
      <c r="A182" s="22" t="s">
        <v>1739</v>
      </c>
      <c r="B182" s="21" t="s">
        <v>1830</v>
      </c>
      <c r="C182" s="21" t="s">
        <v>1731</v>
      </c>
      <c r="D182" s="21" t="s">
        <v>1730</v>
      </c>
      <c r="E182" s="18" t="s">
        <v>2626</v>
      </c>
      <c r="F182" s="5" t="s">
        <v>1449</v>
      </c>
      <c r="G182" s="29">
        <v>485067324853989</v>
      </c>
      <c r="H182" s="5" t="s">
        <v>1450</v>
      </c>
      <c r="I182" s="5" t="s">
        <v>1451</v>
      </c>
      <c r="J182" s="5" t="s">
        <v>1452</v>
      </c>
      <c r="K182" s="5"/>
      <c r="L182" s="5" t="s">
        <v>6</v>
      </c>
      <c r="M182" s="45">
        <v>6959</v>
      </c>
      <c r="N182" s="45">
        <v>0</v>
      </c>
      <c r="O182" s="45">
        <v>0</v>
      </c>
      <c r="P182" s="5" t="s">
        <v>7</v>
      </c>
      <c r="Q182" s="45">
        <v>21748</v>
      </c>
      <c r="R182" s="45">
        <v>1020</v>
      </c>
      <c r="S182" s="45">
        <v>652</v>
      </c>
      <c r="T182" s="45">
        <f t="shared" si="11"/>
        <v>23420</v>
      </c>
      <c r="U182" s="45">
        <f t="shared" si="15"/>
        <v>127.97814207650273</v>
      </c>
      <c r="V182" s="47">
        <f t="shared" si="12"/>
        <v>3.3654260669636442</v>
      </c>
      <c r="W182" s="45">
        <v>12</v>
      </c>
      <c r="X182" s="45">
        <v>170</v>
      </c>
      <c r="Y182" s="45">
        <v>0</v>
      </c>
      <c r="Z182" s="45">
        <v>1</v>
      </c>
      <c r="AA182" s="45">
        <v>0</v>
      </c>
      <c r="AB182" s="45">
        <v>0</v>
      </c>
      <c r="AC182" s="45">
        <v>0</v>
      </c>
      <c r="AD182" s="45">
        <v>0</v>
      </c>
      <c r="AE182" s="45">
        <v>183</v>
      </c>
      <c r="AF182" s="13">
        <f t="shared" si="13"/>
        <v>0.50136986301369868</v>
      </c>
    </row>
    <row r="183" spans="1:55" s="2" customFormat="1" ht="14" customHeight="1">
      <c r="A183" s="22" t="s">
        <v>1739</v>
      </c>
      <c r="B183" s="21" t="s">
        <v>1830</v>
      </c>
      <c r="C183" s="21" t="s">
        <v>1729</v>
      </c>
      <c r="D183" s="21" t="s">
        <v>1730</v>
      </c>
      <c r="E183" s="18" t="s">
        <v>2348</v>
      </c>
      <c r="F183" s="5" t="s">
        <v>401</v>
      </c>
      <c r="G183" s="29">
        <v>207368492653070</v>
      </c>
      <c r="H183" s="5" t="s">
        <v>402</v>
      </c>
      <c r="I183" s="5" t="s">
        <v>403</v>
      </c>
      <c r="J183" s="5" t="s">
        <v>2056</v>
      </c>
      <c r="K183" s="5"/>
      <c r="L183" s="5" t="s">
        <v>6</v>
      </c>
      <c r="M183" s="45">
        <v>45989</v>
      </c>
      <c r="N183" s="45">
        <v>0</v>
      </c>
      <c r="O183" s="45">
        <v>0</v>
      </c>
      <c r="P183" s="5" t="s">
        <v>8</v>
      </c>
      <c r="Q183" s="45">
        <v>215528</v>
      </c>
      <c r="R183" s="45">
        <v>5770</v>
      </c>
      <c r="S183" s="45">
        <v>9984</v>
      </c>
      <c r="T183" s="45">
        <f t="shared" si="11"/>
        <v>231282</v>
      </c>
      <c r="U183" s="45">
        <f t="shared" si="15"/>
        <v>211.21643835616439</v>
      </c>
      <c r="V183" s="47">
        <f t="shared" si="12"/>
        <v>5.0290721694318208</v>
      </c>
      <c r="W183" s="45">
        <v>56</v>
      </c>
      <c r="X183" s="45">
        <v>685</v>
      </c>
      <c r="Y183" s="45">
        <v>65</v>
      </c>
      <c r="Z183" s="45">
        <v>287</v>
      </c>
      <c r="AA183" s="45">
        <v>0</v>
      </c>
      <c r="AB183" s="45">
        <v>0</v>
      </c>
      <c r="AC183" s="45">
        <v>2</v>
      </c>
      <c r="AD183" s="45">
        <v>0</v>
      </c>
      <c r="AE183" s="45">
        <v>1095</v>
      </c>
      <c r="AF183" s="13">
        <f t="shared" si="13"/>
        <v>3</v>
      </c>
    </row>
    <row r="184" spans="1:55" s="2" customFormat="1" ht="14" customHeight="1">
      <c r="A184" s="24" t="s">
        <v>1739</v>
      </c>
      <c r="B184" s="35" t="s">
        <v>1830</v>
      </c>
      <c r="C184" s="33" t="s">
        <v>1768</v>
      </c>
      <c r="D184" s="33" t="s">
        <v>1738</v>
      </c>
      <c r="E184" s="18" t="s">
        <v>2347</v>
      </c>
      <c r="F184" s="5" t="s">
        <v>1926</v>
      </c>
      <c r="G184" s="29">
        <v>511297902309664</v>
      </c>
      <c r="H184" s="5" t="s">
        <v>1927</v>
      </c>
      <c r="I184" s="5" t="s">
        <v>1928</v>
      </c>
      <c r="J184" s="5" t="s">
        <v>1929</v>
      </c>
      <c r="K184" s="5"/>
      <c r="L184" s="5" t="s">
        <v>13</v>
      </c>
      <c r="M184" s="45">
        <v>323</v>
      </c>
      <c r="N184" s="45">
        <v>0</v>
      </c>
      <c r="O184" s="45">
        <v>0</v>
      </c>
      <c r="P184" s="5" t="s">
        <v>8</v>
      </c>
      <c r="Q184" s="45">
        <v>85</v>
      </c>
      <c r="R184" s="45">
        <v>24</v>
      </c>
      <c r="S184" s="45">
        <v>15</v>
      </c>
      <c r="T184" s="45">
        <f t="shared" si="11"/>
        <v>124</v>
      </c>
      <c r="U184" s="45">
        <f t="shared" si="15"/>
        <v>4.2758620689655169</v>
      </c>
      <c r="V184" s="47">
        <f t="shared" si="12"/>
        <v>0.38390092879256965</v>
      </c>
      <c r="W184" s="45">
        <v>0</v>
      </c>
      <c r="X184" s="45">
        <v>11</v>
      </c>
      <c r="Y184" s="45">
        <v>2</v>
      </c>
      <c r="Z184" s="45">
        <v>16</v>
      </c>
      <c r="AA184" s="45">
        <v>0</v>
      </c>
      <c r="AB184" s="45">
        <v>0</v>
      </c>
      <c r="AC184" s="45">
        <v>0</v>
      </c>
      <c r="AD184" s="45">
        <v>0</v>
      </c>
      <c r="AE184" s="45">
        <v>29</v>
      </c>
      <c r="AF184" s="13">
        <f t="shared" si="13"/>
        <v>7.9452054794520555E-2</v>
      </c>
    </row>
    <row r="185" spans="1:55" s="2" customFormat="1" ht="14" customHeight="1">
      <c r="A185" s="22" t="s">
        <v>1739</v>
      </c>
      <c r="B185" s="21" t="s">
        <v>1760</v>
      </c>
      <c r="C185" s="21" t="s">
        <v>1731</v>
      </c>
      <c r="D185" s="21" t="s">
        <v>1730</v>
      </c>
      <c r="E185" s="16" t="s">
        <v>2499</v>
      </c>
      <c r="F185" s="5" t="s">
        <v>975</v>
      </c>
      <c r="G185" s="29">
        <v>157851205951</v>
      </c>
      <c r="H185" s="5" t="s">
        <v>976</v>
      </c>
      <c r="I185" s="5" t="s">
        <v>977</v>
      </c>
      <c r="J185" s="5" t="s">
        <v>2140</v>
      </c>
      <c r="K185" s="5"/>
      <c r="L185" s="5" t="s">
        <v>6</v>
      </c>
      <c r="M185" s="45">
        <v>2927469</v>
      </c>
      <c r="N185" s="45">
        <v>0</v>
      </c>
      <c r="O185" s="45">
        <v>0</v>
      </c>
      <c r="P185" s="5" t="s">
        <v>7</v>
      </c>
      <c r="Q185" s="45">
        <v>9624624</v>
      </c>
      <c r="R185" s="45">
        <v>1401739</v>
      </c>
      <c r="S185" s="45">
        <v>309178</v>
      </c>
      <c r="T185" s="45">
        <f t="shared" si="11"/>
        <v>11335541</v>
      </c>
      <c r="U185" s="45">
        <f t="shared" si="15"/>
        <v>10744.588625592418</v>
      </c>
      <c r="V185" s="47">
        <f t="shared" si="12"/>
        <v>3.8721301574841611</v>
      </c>
      <c r="W185" s="45">
        <v>420</v>
      </c>
      <c r="X185" s="45">
        <v>512</v>
      </c>
      <c r="Y185" s="45">
        <v>43</v>
      </c>
      <c r="Z185" s="45">
        <v>80</v>
      </c>
      <c r="AA185" s="45">
        <v>0</v>
      </c>
      <c r="AB185" s="45">
        <v>0</v>
      </c>
      <c r="AC185" s="45">
        <v>0</v>
      </c>
      <c r="AD185" s="45">
        <v>0</v>
      </c>
      <c r="AE185" s="45">
        <v>1055</v>
      </c>
      <c r="AF185" s="13">
        <f t="shared" si="13"/>
        <v>2.8904109589041096</v>
      </c>
      <c r="AG185" s="11"/>
    </row>
    <row r="186" spans="1:55" s="2" customFormat="1" ht="14" customHeight="1">
      <c r="A186" s="22" t="s">
        <v>1739</v>
      </c>
      <c r="B186" s="21" t="s">
        <v>1760</v>
      </c>
      <c r="C186" s="21" t="s">
        <v>1729</v>
      </c>
      <c r="D186" s="21" t="s">
        <v>1730</v>
      </c>
      <c r="E186" s="18" t="s">
        <v>2244</v>
      </c>
      <c r="F186" s="5" t="s">
        <v>68</v>
      </c>
      <c r="G186" s="29">
        <v>397397420360311</v>
      </c>
      <c r="H186" s="5" t="s">
        <v>69</v>
      </c>
      <c r="I186" s="5" t="s">
        <v>70</v>
      </c>
      <c r="J186" s="5" t="s">
        <v>71</v>
      </c>
      <c r="K186" s="5"/>
      <c r="L186" s="5" t="s">
        <v>6</v>
      </c>
      <c r="M186" s="45">
        <v>3535</v>
      </c>
      <c r="N186" s="45">
        <v>0</v>
      </c>
      <c r="O186" s="45">
        <v>0</v>
      </c>
      <c r="P186" s="5" t="s">
        <v>7</v>
      </c>
      <c r="Q186" s="45">
        <v>5101</v>
      </c>
      <c r="R186" s="45">
        <v>245</v>
      </c>
      <c r="S186" s="45">
        <v>254</v>
      </c>
      <c r="T186" s="45">
        <f t="shared" si="11"/>
        <v>5600</v>
      </c>
      <c r="U186" s="45">
        <f t="shared" ref="U186:U217" si="16">SUM(T186)/AE186</f>
        <v>30.27027027027027</v>
      </c>
      <c r="V186" s="47">
        <f t="shared" si="12"/>
        <v>1.5841584158415842</v>
      </c>
      <c r="W186" s="45">
        <v>28</v>
      </c>
      <c r="X186" s="45">
        <v>103</v>
      </c>
      <c r="Y186" s="45">
        <v>5</v>
      </c>
      <c r="Z186" s="45">
        <v>45</v>
      </c>
      <c r="AA186" s="45">
        <v>4</v>
      </c>
      <c r="AB186" s="45">
        <v>0</v>
      </c>
      <c r="AC186" s="45">
        <v>0</v>
      </c>
      <c r="AD186" s="45">
        <v>0</v>
      </c>
      <c r="AE186" s="45">
        <v>185</v>
      </c>
      <c r="AF186" s="13">
        <f t="shared" si="13"/>
        <v>0.50684931506849318</v>
      </c>
    </row>
    <row r="187" spans="1:55" s="2" customFormat="1" ht="14" customHeight="1">
      <c r="A187" s="22" t="s">
        <v>1739</v>
      </c>
      <c r="B187" s="21" t="s">
        <v>1760</v>
      </c>
      <c r="C187" s="33" t="s">
        <v>1768</v>
      </c>
      <c r="D187" s="33" t="s">
        <v>1738</v>
      </c>
      <c r="E187" s="16" t="s">
        <v>2662</v>
      </c>
      <c r="F187" s="5" t="s">
        <v>1957</v>
      </c>
      <c r="G187" s="29">
        <v>486827294741606</v>
      </c>
      <c r="H187" s="5" t="s">
        <v>1703</v>
      </c>
      <c r="I187" s="5" t="s">
        <v>70</v>
      </c>
      <c r="J187" s="5" t="s">
        <v>1988</v>
      </c>
      <c r="K187" s="5"/>
      <c r="L187" s="5" t="s">
        <v>13</v>
      </c>
      <c r="M187" s="45">
        <v>36138</v>
      </c>
      <c r="N187" s="45">
        <v>0</v>
      </c>
      <c r="O187" s="45">
        <v>0</v>
      </c>
      <c r="P187" s="5" t="s">
        <v>7</v>
      </c>
      <c r="Q187" s="45">
        <v>18733</v>
      </c>
      <c r="R187" s="45">
        <v>508</v>
      </c>
      <c r="S187" s="45">
        <v>2540</v>
      </c>
      <c r="T187" s="45">
        <f t="shared" si="11"/>
        <v>21781</v>
      </c>
      <c r="U187" s="45">
        <f t="shared" si="16"/>
        <v>43.561999999999998</v>
      </c>
      <c r="V187" s="47">
        <f t="shared" si="12"/>
        <v>0.60271736122640984</v>
      </c>
      <c r="W187" s="45">
        <v>108</v>
      </c>
      <c r="X187" s="45">
        <v>351</v>
      </c>
      <c r="Y187" s="45">
        <v>20</v>
      </c>
      <c r="Z187" s="45">
        <v>21</v>
      </c>
      <c r="AA187" s="45">
        <v>0</v>
      </c>
      <c r="AB187" s="45">
        <v>0</v>
      </c>
      <c r="AC187" s="45">
        <v>0</v>
      </c>
      <c r="AD187" s="45">
        <v>0</v>
      </c>
      <c r="AE187" s="45">
        <v>500</v>
      </c>
      <c r="AF187" s="13">
        <f t="shared" si="13"/>
        <v>1.3698630136986301</v>
      </c>
    </row>
    <row r="188" spans="1:55" s="2" customFormat="1" ht="14" customHeight="1">
      <c r="A188" s="22" t="s">
        <v>1739</v>
      </c>
      <c r="B188" s="21" t="s">
        <v>1886</v>
      </c>
      <c r="C188" s="21" t="s">
        <v>1733</v>
      </c>
      <c r="D188" s="21" t="s">
        <v>1730</v>
      </c>
      <c r="E188" s="18" t="s">
        <v>2571</v>
      </c>
      <c r="F188" s="5" t="s">
        <v>1240</v>
      </c>
      <c r="G188" s="29">
        <v>762366847133973</v>
      </c>
      <c r="H188" s="5" t="s">
        <v>1241</v>
      </c>
      <c r="I188" s="5" t="s">
        <v>1242</v>
      </c>
      <c r="J188" s="5" t="s">
        <v>1243</v>
      </c>
      <c r="K188" s="5" t="s">
        <v>2176</v>
      </c>
      <c r="L188" s="5" t="s">
        <v>6</v>
      </c>
      <c r="M188" s="45">
        <v>13407</v>
      </c>
      <c r="N188" s="45">
        <v>0</v>
      </c>
      <c r="O188" s="45">
        <v>0</v>
      </c>
      <c r="P188" s="5" t="s">
        <v>8</v>
      </c>
      <c r="Q188" s="45">
        <v>39307</v>
      </c>
      <c r="R188" s="45">
        <v>1288</v>
      </c>
      <c r="S188" s="45">
        <v>2506</v>
      </c>
      <c r="T188" s="45">
        <f t="shared" si="11"/>
        <v>43101</v>
      </c>
      <c r="U188" s="45">
        <f t="shared" si="16"/>
        <v>249.13872832369941</v>
      </c>
      <c r="V188" s="47">
        <f t="shared" si="12"/>
        <v>3.2148131573058851</v>
      </c>
      <c r="W188" s="45">
        <v>4</v>
      </c>
      <c r="X188" s="45">
        <v>169</v>
      </c>
      <c r="Y188" s="45">
        <v>0</v>
      </c>
      <c r="Z188" s="45">
        <v>0</v>
      </c>
      <c r="AA188" s="45">
        <v>0</v>
      </c>
      <c r="AB188" s="45">
        <v>0</v>
      </c>
      <c r="AC188" s="45">
        <v>0</v>
      </c>
      <c r="AD188" s="45">
        <v>0</v>
      </c>
      <c r="AE188" s="45">
        <v>173</v>
      </c>
      <c r="AF188" s="13">
        <f t="shared" si="13"/>
        <v>0.47397260273972602</v>
      </c>
    </row>
    <row r="189" spans="1:55" s="2" customFormat="1" ht="14" customHeight="1">
      <c r="A189" s="22" t="s">
        <v>1739</v>
      </c>
      <c r="B189" s="21" t="s">
        <v>1886</v>
      </c>
      <c r="C189" s="21" t="s">
        <v>1751</v>
      </c>
      <c r="D189" s="21" t="s">
        <v>1738</v>
      </c>
      <c r="E189" s="18" t="s">
        <v>2559</v>
      </c>
      <c r="F189" s="5" t="s">
        <v>1196</v>
      </c>
      <c r="G189" s="29">
        <v>174022165989770</v>
      </c>
      <c r="H189" s="5" t="s">
        <v>1197</v>
      </c>
      <c r="I189" s="5" t="s">
        <v>1198</v>
      </c>
      <c r="J189" s="5" t="s">
        <v>1199</v>
      </c>
      <c r="K189" s="5"/>
      <c r="L189" s="5" t="s">
        <v>13</v>
      </c>
      <c r="M189" s="45">
        <v>7840</v>
      </c>
      <c r="N189" s="45">
        <v>0</v>
      </c>
      <c r="O189" s="45">
        <v>0</v>
      </c>
      <c r="P189" s="5" t="s">
        <v>8</v>
      </c>
      <c r="Q189" s="45">
        <v>11246</v>
      </c>
      <c r="R189" s="45">
        <v>142</v>
      </c>
      <c r="S189" s="45">
        <v>1529</v>
      </c>
      <c r="T189" s="45">
        <f t="shared" si="11"/>
        <v>12917</v>
      </c>
      <c r="U189" s="45">
        <f t="shared" si="16"/>
        <v>24.603809523809524</v>
      </c>
      <c r="V189" s="47">
        <f t="shared" si="12"/>
        <v>1.647576530612245</v>
      </c>
      <c r="W189" s="45">
        <v>58</v>
      </c>
      <c r="X189" s="45">
        <v>405</v>
      </c>
      <c r="Y189" s="45">
        <v>27</v>
      </c>
      <c r="Z189" s="45">
        <v>35</v>
      </c>
      <c r="AA189" s="45">
        <v>0</v>
      </c>
      <c r="AB189" s="45">
        <v>0</v>
      </c>
      <c r="AC189" s="45">
        <v>0</v>
      </c>
      <c r="AD189" s="45">
        <v>0</v>
      </c>
      <c r="AE189" s="45">
        <v>525</v>
      </c>
      <c r="AF189" s="13">
        <f t="shared" si="13"/>
        <v>1.4383561643835616</v>
      </c>
    </row>
    <row r="190" spans="1:55" s="2" customFormat="1" ht="14" customHeight="1">
      <c r="A190" s="25" t="s">
        <v>1739</v>
      </c>
      <c r="B190" s="21" t="s">
        <v>1755</v>
      </c>
      <c r="C190" s="21" t="s">
        <v>1731</v>
      </c>
      <c r="D190" s="21" t="s">
        <v>1730</v>
      </c>
      <c r="E190" s="18" t="s">
        <v>2689</v>
      </c>
      <c r="F190" s="5"/>
      <c r="G190" s="29">
        <v>233235580170181</v>
      </c>
      <c r="H190" s="5" t="s">
        <v>1391</v>
      </c>
      <c r="I190" s="5"/>
      <c r="J190" s="5" t="s">
        <v>1392</v>
      </c>
      <c r="K190" s="5" t="s">
        <v>2202</v>
      </c>
      <c r="L190" s="5" t="s">
        <v>6</v>
      </c>
      <c r="M190" s="45">
        <v>14505</v>
      </c>
      <c r="N190" s="45">
        <v>0</v>
      </c>
      <c r="O190" s="45">
        <v>0</v>
      </c>
      <c r="P190" s="5" t="s">
        <v>8</v>
      </c>
      <c r="Q190" s="45">
        <v>4742</v>
      </c>
      <c r="R190" s="45">
        <v>516</v>
      </c>
      <c r="S190" s="45">
        <v>149</v>
      </c>
      <c r="T190" s="45">
        <f t="shared" si="11"/>
        <v>5407</v>
      </c>
      <c r="U190" s="45">
        <f t="shared" si="16"/>
        <v>337.9375</v>
      </c>
      <c r="V190" s="47">
        <f t="shared" si="12"/>
        <v>0.37276801103067908</v>
      </c>
      <c r="W190" s="45">
        <v>8</v>
      </c>
      <c r="X190" s="45">
        <v>7</v>
      </c>
      <c r="Y190" s="45">
        <v>1</v>
      </c>
      <c r="Z190" s="45">
        <v>0</v>
      </c>
      <c r="AA190" s="45">
        <v>0</v>
      </c>
      <c r="AB190" s="45">
        <v>0</v>
      </c>
      <c r="AC190" s="45">
        <v>0</v>
      </c>
      <c r="AD190" s="45">
        <v>0</v>
      </c>
      <c r="AE190" s="45">
        <v>16</v>
      </c>
      <c r="AF190" s="13">
        <f t="shared" si="13"/>
        <v>4.3835616438356165E-2</v>
      </c>
    </row>
    <row r="191" spans="1:55" s="2" customFormat="1" ht="14" customHeight="1">
      <c r="A191" s="22" t="s">
        <v>1739</v>
      </c>
      <c r="B191" s="21" t="s">
        <v>1813</v>
      </c>
      <c r="C191" s="21" t="s">
        <v>1733</v>
      </c>
      <c r="D191" s="21" t="s">
        <v>1730</v>
      </c>
      <c r="E191" s="18" t="s">
        <v>2318</v>
      </c>
      <c r="F191" s="5" t="s">
        <v>303</v>
      </c>
      <c r="G191" s="29">
        <v>275519442582727</v>
      </c>
      <c r="H191" s="5" t="s">
        <v>304</v>
      </c>
      <c r="I191" s="5" t="s">
        <v>305</v>
      </c>
      <c r="J191" s="5" t="s">
        <v>306</v>
      </c>
      <c r="K191" s="5" t="s">
        <v>2042</v>
      </c>
      <c r="L191" s="5" t="s">
        <v>6</v>
      </c>
      <c r="M191" s="45">
        <v>392947</v>
      </c>
      <c r="N191" s="45">
        <v>0</v>
      </c>
      <c r="O191" s="45">
        <v>0</v>
      </c>
      <c r="P191" s="5" t="s">
        <v>7</v>
      </c>
      <c r="Q191" s="45">
        <v>328451</v>
      </c>
      <c r="R191" s="45">
        <v>21277</v>
      </c>
      <c r="S191" s="45">
        <v>36594</v>
      </c>
      <c r="T191" s="45">
        <f t="shared" si="11"/>
        <v>386322</v>
      </c>
      <c r="U191" s="45">
        <f t="shared" si="16"/>
        <v>4544.964705882353</v>
      </c>
      <c r="V191" s="47">
        <f t="shared" si="12"/>
        <v>0.98314021992787837</v>
      </c>
      <c r="W191" s="45">
        <v>3</v>
      </c>
      <c r="X191" s="45">
        <v>16</v>
      </c>
      <c r="Y191" s="45">
        <v>50</v>
      </c>
      <c r="Z191" s="45">
        <v>15</v>
      </c>
      <c r="AA191" s="45">
        <v>0</v>
      </c>
      <c r="AB191" s="45">
        <v>0</v>
      </c>
      <c r="AC191" s="45">
        <v>1</v>
      </c>
      <c r="AD191" s="45">
        <v>0</v>
      </c>
      <c r="AE191" s="45">
        <v>85</v>
      </c>
      <c r="AF191" s="13">
        <f t="shared" si="13"/>
        <v>0.23287671232876711</v>
      </c>
      <c r="AG191" s="11"/>
    </row>
    <row r="192" spans="1:55" s="2" customFormat="1" ht="14" customHeight="1">
      <c r="A192" s="22" t="s">
        <v>1739</v>
      </c>
      <c r="B192" s="21" t="s">
        <v>1813</v>
      </c>
      <c r="C192" s="21" t="s">
        <v>1731</v>
      </c>
      <c r="D192" s="21" t="s">
        <v>1730</v>
      </c>
      <c r="E192" s="18" t="s">
        <v>2597</v>
      </c>
      <c r="F192" s="5" t="s">
        <v>1338</v>
      </c>
      <c r="G192" s="29">
        <v>124916907622557</v>
      </c>
      <c r="H192" s="5" t="s">
        <v>1339</v>
      </c>
      <c r="I192" s="5" t="s">
        <v>1340</v>
      </c>
      <c r="J192" s="5" t="s">
        <v>1341</v>
      </c>
      <c r="K192" s="5" t="s">
        <v>2196</v>
      </c>
      <c r="L192" s="5" t="s">
        <v>6</v>
      </c>
      <c r="M192" s="45">
        <v>8045</v>
      </c>
      <c r="N192" s="45">
        <v>0</v>
      </c>
      <c r="O192" s="45">
        <v>0</v>
      </c>
      <c r="P192" s="5" t="s">
        <v>8</v>
      </c>
      <c r="Q192" s="45">
        <v>686</v>
      </c>
      <c r="R192" s="45">
        <v>155</v>
      </c>
      <c r="S192" s="45">
        <v>72</v>
      </c>
      <c r="T192" s="45">
        <f t="shared" si="11"/>
        <v>913</v>
      </c>
      <c r="U192" s="45">
        <f t="shared" si="16"/>
        <v>45.65</v>
      </c>
      <c r="V192" s="47">
        <f t="shared" si="12"/>
        <v>0.1134866376631448</v>
      </c>
      <c r="W192" s="45">
        <v>0</v>
      </c>
      <c r="X192" s="45">
        <v>0</v>
      </c>
      <c r="Y192" s="45">
        <v>0</v>
      </c>
      <c r="Z192" s="45">
        <v>20</v>
      </c>
      <c r="AA192" s="45">
        <v>0</v>
      </c>
      <c r="AB192" s="45">
        <v>0</v>
      </c>
      <c r="AC192" s="45">
        <v>0</v>
      </c>
      <c r="AD192" s="45">
        <v>0</v>
      </c>
      <c r="AE192" s="45">
        <v>20</v>
      </c>
      <c r="AF192" s="13">
        <f t="shared" si="13"/>
        <v>5.4794520547945202E-2</v>
      </c>
    </row>
    <row r="193" spans="1:55" s="2" customFormat="1" ht="14" customHeight="1">
      <c r="A193" s="22" t="s">
        <v>1739</v>
      </c>
      <c r="B193" s="21" t="s">
        <v>1813</v>
      </c>
      <c r="C193" s="21" t="s">
        <v>1737</v>
      </c>
      <c r="D193" s="21" t="s">
        <v>1738</v>
      </c>
      <c r="E193" s="18" t="s">
        <v>2668</v>
      </c>
      <c r="F193" s="5" t="s">
        <v>1584</v>
      </c>
      <c r="G193" s="29">
        <v>145117162296730</v>
      </c>
      <c r="H193" s="5" t="s">
        <v>1585</v>
      </c>
      <c r="I193" s="5" t="s">
        <v>1268</v>
      </c>
      <c r="J193" s="5" t="s">
        <v>1586</v>
      </c>
      <c r="K193" s="5"/>
      <c r="L193" s="5" t="s">
        <v>863</v>
      </c>
      <c r="M193" s="45">
        <v>3724</v>
      </c>
      <c r="N193" s="45">
        <v>0</v>
      </c>
      <c r="O193" s="45">
        <v>0</v>
      </c>
      <c r="P193" s="5" t="s">
        <v>8</v>
      </c>
      <c r="Q193" s="45">
        <v>396</v>
      </c>
      <c r="R193" s="45">
        <v>44</v>
      </c>
      <c r="S193" s="45">
        <v>132</v>
      </c>
      <c r="T193" s="45">
        <f t="shared" si="11"/>
        <v>572</v>
      </c>
      <c r="U193" s="45">
        <f t="shared" si="16"/>
        <v>10.79245283018868</v>
      </c>
      <c r="V193" s="47">
        <f t="shared" si="12"/>
        <v>0.1535982814178303</v>
      </c>
      <c r="W193" s="45">
        <v>1</v>
      </c>
      <c r="X193" s="45">
        <v>45</v>
      </c>
      <c r="Y193" s="45">
        <v>0</v>
      </c>
      <c r="Z193" s="45">
        <v>7</v>
      </c>
      <c r="AA193" s="45">
        <v>0</v>
      </c>
      <c r="AB193" s="45">
        <v>0</v>
      </c>
      <c r="AC193" s="45">
        <v>0</v>
      </c>
      <c r="AD193" s="45">
        <v>0</v>
      </c>
      <c r="AE193" s="45">
        <v>53</v>
      </c>
      <c r="AF193" s="13">
        <f t="shared" si="13"/>
        <v>0.14520547945205478</v>
      </c>
    </row>
    <row r="194" spans="1:55" s="2" customFormat="1" ht="14" customHeight="1">
      <c r="A194" s="22" t="s">
        <v>1739</v>
      </c>
      <c r="B194" s="21" t="s">
        <v>1813</v>
      </c>
      <c r="C194" s="21" t="s">
        <v>1729</v>
      </c>
      <c r="D194" s="21" t="s">
        <v>1730</v>
      </c>
      <c r="E194" s="18" t="s">
        <v>2465</v>
      </c>
      <c r="F194" s="5" t="s">
        <v>823</v>
      </c>
      <c r="G194" s="29">
        <v>127460367301028</v>
      </c>
      <c r="H194" s="5" t="s">
        <v>824</v>
      </c>
      <c r="I194" s="5" t="s">
        <v>825</v>
      </c>
      <c r="J194" s="5" t="s">
        <v>826</v>
      </c>
      <c r="K194" s="5"/>
      <c r="L194" s="5" t="s">
        <v>13</v>
      </c>
      <c r="M194" s="45">
        <v>15393</v>
      </c>
      <c r="N194" s="45">
        <v>0</v>
      </c>
      <c r="O194" s="45">
        <v>0</v>
      </c>
      <c r="P194" s="5" t="s">
        <v>8</v>
      </c>
      <c r="Q194" s="45">
        <v>5917</v>
      </c>
      <c r="R194" s="45">
        <v>192</v>
      </c>
      <c r="S194" s="45">
        <v>2043</v>
      </c>
      <c r="T194" s="45">
        <f t="shared" si="11"/>
        <v>8152</v>
      </c>
      <c r="U194" s="45">
        <f t="shared" si="16"/>
        <v>20.38</v>
      </c>
      <c r="V194" s="47">
        <f t="shared" si="12"/>
        <v>0.52959137270187751</v>
      </c>
      <c r="W194" s="45">
        <v>54</v>
      </c>
      <c r="X194" s="45">
        <v>305</v>
      </c>
      <c r="Y194" s="45">
        <v>4</v>
      </c>
      <c r="Z194" s="45">
        <v>37</v>
      </c>
      <c r="AA194" s="45">
        <v>0</v>
      </c>
      <c r="AB194" s="45">
        <v>0</v>
      </c>
      <c r="AC194" s="45">
        <v>0</v>
      </c>
      <c r="AD194" s="45">
        <v>0</v>
      </c>
      <c r="AE194" s="45">
        <v>400</v>
      </c>
      <c r="AF194" s="13">
        <f t="shared" si="13"/>
        <v>1.095890410958904</v>
      </c>
    </row>
    <row r="195" spans="1:55" s="2" customFormat="1" ht="14" customHeight="1">
      <c r="A195" s="22" t="s">
        <v>1739</v>
      </c>
      <c r="B195" s="21" t="s">
        <v>1813</v>
      </c>
      <c r="C195" s="21" t="s">
        <v>1768</v>
      </c>
      <c r="D195" s="21" t="s">
        <v>1738</v>
      </c>
      <c r="E195" s="18" t="s">
        <v>2464</v>
      </c>
      <c r="F195" s="5" t="s">
        <v>819</v>
      </c>
      <c r="G195" s="29">
        <v>125765950927218</v>
      </c>
      <c r="H195" s="5" t="s">
        <v>820</v>
      </c>
      <c r="I195" s="5" t="s">
        <v>821</v>
      </c>
      <c r="J195" s="5" t="s">
        <v>822</v>
      </c>
      <c r="K195" s="5"/>
      <c r="L195" s="5" t="s">
        <v>13</v>
      </c>
      <c r="M195" s="45">
        <v>3879</v>
      </c>
      <c r="N195" s="45">
        <v>849</v>
      </c>
      <c r="O195" s="45">
        <v>849</v>
      </c>
      <c r="P195" s="5" t="s">
        <v>8</v>
      </c>
      <c r="Q195" s="45">
        <v>3229</v>
      </c>
      <c r="R195" s="45">
        <v>34</v>
      </c>
      <c r="S195" s="45">
        <v>744</v>
      </c>
      <c r="T195" s="45">
        <f t="shared" ref="T195:T258" si="17">SUM(Q195:S195)</f>
        <v>4007</v>
      </c>
      <c r="U195" s="45">
        <f t="shared" si="16"/>
        <v>16.836134453781511</v>
      </c>
      <c r="V195" s="47">
        <f t="shared" ref="V195:V258" si="18">SUM(T195)/(M195)</f>
        <v>1.0329981954111884</v>
      </c>
      <c r="W195" s="45">
        <v>16</v>
      </c>
      <c r="X195" s="45">
        <v>181</v>
      </c>
      <c r="Y195" s="45">
        <v>4</v>
      </c>
      <c r="Z195" s="45">
        <v>37</v>
      </c>
      <c r="AA195" s="45">
        <v>0</v>
      </c>
      <c r="AB195" s="45">
        <v>0</v>
      </c>
      <c r="AC195" s="45">
        <v>0</v>
      </c>
      <c r="AD195" s="45">
        <v>0</v>
      </c>
      <c r="AE195" s="45">
        <v>238</v>
      </c>
      <c r="AF195" s="13">
        <f t="shared" ref="AF195:AF258" si="19">SUM(AE195)/365</f>
        <v>0.65205479452054793</v>
      </c>
    </row>
    <row r="196" spans="1:55" s="2" customFormat="1" ht="14" customHeight="1">
      <c r="A196" s="22" t="s">
        <v>1739</v>
      </c>
      <c r="B196" s="21" t="s">
        <v>1771</v>
      </c>
      <c r="C196" s="21" t="s">
        <v>1733</v>
      </c>
      <c r="D196" s="21" t="s">
        <v>1730</v>
      </c>
      <c r="E196" s="18" t="s">
        <v>2476</v>
      </c>
      <c r="F196" s="5" t="s">
        <v>890</v>
      </c>
      <c r="G196" s="29">
        <v>465933336832151</v>
      </c>
      <c r="H196" s="5" t="s">
        <v>891</v>
      </c>
      <c r="I196" s="5" t="s">
        <v>892</v>
      </c>
      <c r="J196" s="5" t="s">
        <v>893</v>
      </c>
      <c r="K196" s="5"/>
      <c r="L196" s="5" t="s">
        <v>433</v>
      </c>
      <c r="M196" s="45">
        <v>63537</v>
      </c>
      <c r="N196" s="45">
        <v>0</v>
      </c>
      <c r="O196" s="45">
        <v>0</v>
      </c>
      <c r="P196" s="5" t="s">
        <v>8</v>
      </c>
      <c r="Q196" s="45">
        <v>313097</v>
      </c>
      <c r="R196" s="45">
        <v>24616</v>
      </c>
      <c r="S196" s="45">
        <v>85149</v>
      </c>
      <c r="T196" s="45">
        <f t="shared" si="17"/>
        <v>422862</v>
      </c>
      <c r="U196" s="45">
        <f t="shared" si="16"/>
        <v>1747.3636363636363</v>
      </c>
      <c r="V196" s="47">
        <f t="shared" si="18"/>
        <v>6.6553661645970061</v>
      </c>
      <c r="W196" s="45">
        <v>7</v>
      </c>
      <c r="X196" s="45">
        <v>216</v>
      </c>
      <c r="Y196" s="45">
        <v>17</v>
      </c>
      <c r="Z196" s="45">
        <v>2</v>
      </c>
      <c r="AA196" s="45">
        <v>0</v>
      </c>
      <c r="AB196" s="45">
        <v>0</v>
      </c>
      <c r="AC196" s="45">
        <v>0</v>
      </c>
      <c r="AD196" s="45">
        <v>0</v>
      </c>
      <c r="AE196" s="45">
        <v>242</v>
      </c>
      <c r="AF196" s="13">
        <f t="shared" si="19"/>
        <v>0.66301369863013704</v>
      </c>
      <c r="AG196" s="11"/>
    </row>
    <row r="197" spans="1:55" s="2" customFormat="1" ht="14" customHeight="1">
      <c r="A197" s="22" t="s">
        <v>1739</v>
      </c>
      <c r="B197" s="21" t="s">
        <v>1771</v>
      </c>
      <c r="C197" s="21" t="s">
        <v>1751</v>
      </c>
      <c r="D197" s="21" t="s">
        <v>1738</v>
      </c>
      <c r="E197" s="18" t="s">
        <v>2495</v>
      </c>
      <c r="F197" s="5" t="s">
        <v>959</v>
      </c>
      <c r="G197" s="29">
        <v>813476528700085</v>
      </c>
      <c r="H197" s="5" t="s">
        <v>960</v>
      </c>
      <c r="I197" s="5" t="s">
        <v>961</v>
      </c>
      <c r="J197" s="5" t="s">
        <v>962</v>
      </c>
      <c r="K197" s="5"/>
      <c r="L197" s="5" t="s">
        <v>13</v>
      </c>
      <c r="M197" s="45">
        <v>54409</v>
      </c>
      <c r="N197" s="45">
        <v>0</v>
      </c>
      <c r="O197" s="45">
        <v>0</v>
      </c>
      <c r="P197" s="5" t="s">
        <v>7</v>
      </c>
      <c r="Q197" s="45">
        <v>254166</v>
      </c>
      <c r="R197" s="45">
        <v>10101</v>
      </c>
      <c r="S197" s="45">
        <v>40639</v>
      </c>
      <c r="T197" s="45">
        <f t="shared" si="17"/>
        <v>304906</v>
      </c>
      <c r="U197" s="45">
        <f t="shared" si="16"/>
        <v>745.49144254278724</v>
      </c>
      <c r="V197" s="47">
        <f t="shared" si="18"/>
        <v>5.6039625797202666</v>
      </c>
      <c r="W197" s="45">
        <v>35</v>
      </c>
      <c r="X197" s="45">
        <v>348</v>
      </c>
      <c r="Y197" s="45">
        <v>24</v>
      </c>
      <c r="Z197" s="45">
        <v>2</v>
      </c>
      <c r="AA197" s="45">
        <v>0</v>
      </c>
      <c r="AB197" s="45">
        <v>0</v>
      </c>
      <c r="AC197" s="45">
        <v>0</v>
      </c>
      <c r="AD197" s="45">
        <v>0</v>
      </c>
      <c r="AE197" s="45">
        <v>409</v>
      </c>
      <c r="AF197" s="13">
        <f t="shared" si="19"/>
        <v>1.1205479452054794</v>
      </c>
    </row>
    <row r="198" spans="1:55" s="2" customFormat="1" ht="14" customHeight="1">
      <c r="A198" s="22" t="s">
        <v>1739</v>
      </c>
      <c r="B198" s="21" t="s">
        <v>1771</v>
      </c>
      <c r="C198" s="21" t="s">
        <v>1731</v>
      </c>
      <c r="D198" s="21" t="s">
        <v>1730</v>
      </c>
      <c r="E198" s="16" t="s">
        <v>2255</v>
      </c>
      <c r="F198" s="5" t="s">
        <v>99</v>
      </c>
      <c r="G198" s="29">
        <v>9953503420</v>
      </c>
      <c r="H198" s="5" t="s">
        <v>100</v>
      </c>
      <c r="I198" s="5" t="s">
        <v>101</v>
      </c>
      <c r="J198" s="5" t="s">
        <v>102</v>
      </c>
      <c r="K198" s="5"/>
      <c r="L198" s="5" t="s">
        <v>6</v>
      </c>
      <c r="M198" s="45">
        <v>1679107</v>
      </c>
      <c r="N198" s="45">
        <v>0</v>
      </c>
      <c r="O198" s="45">
        <v>0</v>
      </c>
      <c r="P198" s="5" t="s">
        <v>7</v>
      </c>
      <c r="Q198" s="45">
        <v>1890095</v>
      </c>
      <c r="R198" s="45">
        <v>48105</v>
      </c>
      <c r="S198" s="45">
        <v>203437</v>
      </c>
      <c r="T198" s="45">
        <f t="shared" si="17"/>
        <v>2141637</v>
      </c>
      <c r="U198" s="45">
        <f t="shared" si="16"/>
        <v>22078.731958762888</v>
      </c>
      <c r="V198" s="47">
        <f t="shared" si="18"/>
        <v>1.2754618973061276</v>
      </c>
      <c r="W198" s="45">
        <v>5</v>
      </c>
      <c r="X198" s="45">
        <v>66</v>
      </c>
      <c r="Y198" s="45">
        <v>19</v>
      </c>
      <c r="Z198" s="45">
        <v>7</v>
      </c>
      <c r="AA198" s="45">
        <v>0</v>
      </c>
      <c r="AB198" s="45">
        <v>0</v>
      </c>
      <c r="AC198" s="45">
        <v>0</v>
      </c>
      <c r="AD198" s="45">
        <v>0</v>
      </c>
      <c r="AE198" s="45">
        <v>97</v>
      </c>
      <c r="AF198" s="13">
        <f t="shared" si="19"/>
        <v>0.26575342465753427</v>
      </c>
    </row>
    <row r="199" spans="1:55" s="2" customFormat="1" ht="14" customHeight="1">
      <c r="A199" s="22" t="s">
        <v>1739</v>
      </c>
      <c r="B199" s="21" t="s">
        <v>1863</v>
      </c>
      <c r="C199" s="21" t="s">
        <v>1731</v>
      </c>
      <c r="D199" s="21" t="s">
        <v>1730</v>
      </c>
      <c r="E199" s="18" t="s">
        <v>2698</v>
      </c>
      <c r="F199" s="5"/>
      <c r="G199" s="29">
        <v>1611533609099060</v>
      </c>
      <c r="H199" s="5" t="s">
        <v>683</v>
      </c>
      <c r="I199" s="5"/>
      <c r="J199" s="5"/>
      <c r="K199" s="5"/>
      <c r="L199" s="5" t="s">
        <v>6</v>
      </c>
      <c r="M199" s="45">
        <v>1728</v>
      </c>
      <c r="N199" s="45">
        <v>0</v>
      </c>
      <c r="O199" s="45">
        <v>0</v>
      </c>
      <c r="P199" s="5" t="s">
        <v>8</v>
      </c>
      <c r="Q199" s="45">
        <v>824</v>
      </c>
      <c r="R199" s="45">
        <v>75</v>
      </c>
      <c r="S199" s="45">
        <v>28</v>
      </c>
      <c r="T199" s="45">
        <f t="shared" si="17"/>
        <v>927</v>
      </c>
      <c r="U199" s="45">
        <f t="shared" si="16"/>
        <v>42.136363636363633</v>
      </c>
      <c r="V199" s="47">
        <f t="shared" si="18"/>
        <v>0.53645833333333337</v>
      </c>
      <c r="W199" s="45">
        <v>2</v>
      </c>
      <c r="X199" s="45">
        <v>13</v>
      </c>
      <c r="Y199" s="45">
        <v>0</v>
      </c>
      <c r="Z199" s="45">
        <v>7</v>
      </c>
      <c r="AA199" s="45">
        <v>0</v>
      </c>
      <c r="AB199" s="45">
        <v>0</v>
      </c>
      <c r="AC199" s="45">
        <v>0</v>
      </c>
      <c r="AD199" s="45">
        <v>0</v>
      </c>
      <c r="AE199" s="45">
        <v>22</v>
      </c>
      <c r="AF199" s="13">
        <f t="shared" si="19"/>
        <v>6.0273972602739728E-2</v>
      </c>
    </row>
    <row r="200" spans="1:55" s="2" customFormat="1" ht="14" customHeight="1">
      <c r="A200" s="22" t="s">
        <v>1739</v>
      </c>
      <c r="B200" s="21" t="s">
        <v>1863</v>
      </c>
      <c r="C200" s="21" t="s">
        <v>1729</v>
      </c>
      <c r="D200" s="21" t="s">
        <v>1738</v>
      </c>
      <c r="E200" s="18" t="s">
        <v>2411</v>
      </c>
      <c r="F200" s="5" t="s">
        <v>641</v>
      </c>
      <c r="G200" s="29">
        <v>423677884320318</v>
      </c>
      <c r="H200" s="5" t="s">
        <v>642</v>
      </c>
      <c r="I200" s="5" t="s">
        <v>643</v>
      </c>
      <c r="J200" s="5" t="s">
        <v>2089</v>
      </c>
      <c r="K200" s="5" t="s">
        <v>2090</v>
      </c>
      <c r="L200" s="5" t="s">
        <v>6</v>
      </c>
      <c r="M200" s="45">
        <v>85011</v>
      </c>
      <c r="N200" s="45">
        <v>0</v>
      </c>
      <c r="O200" s="45">
        <v>0</v>
      </c>
      <c r="P200" s="5" t="s">
        <v>7</v>
      </c>
      <c r="Q200" s="45">
        <v>637257</v>
      </c>
      <c r="R200" s="45">
        <v>46928</v>
      </c>
      <c r="S200" s="45">
        <v>20197</v>
      </c>
      <c r="T200" s="45">
        <f t="shared" si="17"/>
        <v>704382</v>
      </c>
      <c r="U200" s="45">
        <f t="shared" si="16"/>
        <v>591.91764705882349</v>
      </c>
      <c r="V200" s="47">
        <f t="shared" si="18"/>
        <v>8.2857747820870244</v>
      </c>
      <c r="W200" s="45">
        <v>423</v>
      </c>
      <c r="X200" s="45">
        <v>30</v>
      </c>
      <c r="Y200" s="45">
        <v>6</v>
      </c>
      <c r="Z200" s="45">
        <v>731</v>
      </c>
      <c r="AA200" s="45">
        <v>0</v>
      </c>
      <c r="AB200" s="45">
        <v>0</v>
      </c>
      <c r="AC200" s="45">
        <v>0</v>
      </c>
      <c r="AD200" s="45">
        <v>0</v>
      </c>
      <c r="AE200" s="45">
        <v>1190</v>
      </c>
      <c r="AF200" s="13">
        <f t="shared" si="19"/>
        <v>3.2602739726027399</v>
      </c>
    </row>
    <row r="201" spans="1:55" s="2" customFormat="1" ht="14" customHeight="1">
      <c r="A201" s="22" t="s">
        <v>1739</v>
      </c>
      <c r="B201" s="21" t="s">
        <v>1863</v>
      </c>
      <c r="C201" s="21" t="s">
        <v>1768</v>
      </c>
      <c r="D201" s="21" t="s">
        <v>1738</v>
      </c>
      <c r="E201" s="18" t="s">
        <v>2489</v>
      </c>
      <c r="F201" s="5" t="s">
        <v>937</v>
      </c>
      <c r="G201" s="29">
        <v>576508189116608</v>
      </c>
      <c r="H201" s="5" t="s">
        <v>938</v>
      </c>
      <c r="I201" s="5" t="s">
        <v>939</v>
      </c>
      <c r="J201" s="5" t="s">
        <v>2137</v>
      </c>
      <c r="K201" s="5"/>
      <c r="L201" s="5" t="s">
        <v>13</v>
      </c>
      <c r="M201" s="45">
        <v>3776</v>
      </c>
      <c r="N201" s="45">
        <v>155</v>
      </c>
      <c r="O201" s="45">
        <v>155</v>
      </c>
      <c r="P201" s="5" t="s">
        <v>8</v>
      </c>
      <c r="Q201" s="45">
        <v>1795</v>
      </c>
      <c r="R201" s="45">
        <v>41</v>
      </c>
      <c r="S201" s="45">
        <v>333</v>
      </c>
      <c r="T201" s="45">
        <f t="shared" si="17"/>
        <v>2169</v>
      </c>
      <c r="U201" s="45">
        <f t="shared" si="16"/>
        <v>5.6780104712041881</v>
      </c>
      <c r="V201" s="47">
        <f t="shared" si="18"/>
        <v>0.57441737288135597</v>
      </c>
      <c r="W201" s="45">
        <v>145</v>
      </c>
      <c r="X201" s="45">
        <v>136</v>
      </c>
      <c r="Y201" s="45">
        <v>1</v>
      </c>
      <c r="Z201" s="45">
        <v>100</v>
      </c>
      <c r="AA201" s="45">
        <v>0</v>
      </c>
      <c r="AB201" s="45">
        <v>0</v>
      </c>
      <c r="AC201" s="45">
        <v>0</v>
      </c>
      <c r="AD201" s="45">
        <v>0</v>
      </c>
      <c r="AE201" s="45">
        <v>382</v>
      </c>
      <c r="AF201" s="13">
        <f t="shared" si="19"/>
        <v>1.0465753424657533</v>
      </c>
    </row>
    <row r="202" spans="1:55" s="2" customFormat="1" ht="14" customHeight="1">
      <c r="A202" s="22" t="s">
        <v>1739</v>
      </c>
      <c r="B202" s="21" t="s">
        <v>1887</v>
      </c>
      <c r="C202" s="21" t="s">
        <v>1768</v>
      </c>
      <c r="D202" s="21" t="s">
        <v>1738</v>
      </c>
      <c r="E202" s="18" t="s">
        <v>2480</v>
      </c>
      <c r="F202" s="5" t="s">
        <v>907</v>
      </c>
      <c r="G202" s="29">
        <v>254621574688092</v>
      </c>
      <c r="H202" s="5" t="s">
        <v>908</v>
      </c>
      <c r="I202" s="5" t="s">
        <v>909</v>
      </c>
      <c r="J202" s="5" t="s">
        <v>910</v>
      </c>
      <c r="K202" s="5"/>
      <c r="L202" s="5" t="s">
        <v>13</v>
      </c>
      <c r="M202" s="45">
        <v>239</v>
      </c>
      <c r="N202" s="45">
        <v>0</v>
      </c>
      <c r="O202" s="45">
        <v>0</v>
      </c>
      <c r="P202" s="5" t="s">
        <v>8</v>
      </c>
      <c r="Q202" s="45">
        <v>378</v>
      </c>
      <c r="R202" s="45">
        <v>7</v>
      </c>
      <c r="S202" s="45">
        <v>71</v>
      </c>
      <c r="T202" s="45">
        <f t="shared" si="17"/>
        <v>456</v>
      </c>
      <c r="U202" s="45">
        <f t="shared" si="16"/>
        <v>1.2845070422535212</v>
      </c>
      <c r="V202" s="47">
        <f t="shared" si="18"/>
        <v>1.9079497907949792</v>
      </c>
      <c r="W202" s="45">
        <v>148</v>
      </c>
      <c r="X202" s="45">
        <v>1</v>
      </c>
      <c r="Y202" s="45">
        <v>2</v>
      </c>
      <c r="Z202" s="45">
        <v>204</v>
      </c>
      <c r="AA202" s="45">
        <v>0</v>
      </c>
      <c r="AB202" s="45">
        <v>0</v>
      </c>
      <c r="AC202" s="45">
        <v>0</v>
      </c>
      <c r="AD202" s="45">
        <v>0</v>
      </c>
      <c r="AE202" s="45">
        <v>355</v>
      </c>
      <c r="AF202" s="13">
        <f t="shared" si="19"/>
        <v>0.9726027397260274</v>
      </c>
    </row>
    <row r="203" spans="1:55" s="2" customFormat="1" ht="14" customHeight="1">
      <c r="A203" s="22" t="s">
        <v>1739</v>
      </c>
      <c r="B203" s="21" t="s">
        <v>1891</v>
      </c>
      <c r="C203" s="21" t="s">
        <v>1731</v>
      </c>
      <c r="D203" s="21" t="s">
        <v>1730</v>
      </c>
      <c r="E203" s="18" t="s">
        <v>2581</v>
      </c>
      <c r="F203" s="5" t="s">
        <v>1276</v>
      </c>
      <c r="G203" s="29">
        <v>291498827559572</v>
      </c>
      <c r="H203" s="5" t="s">
        <v>1277</v>
      </c>
      <c r="I203" s="5" t="s">
        <v>1278</v>
      </c>
      <c r="J203" s="5" t="s">
        <v>2183</v>
      </c>
      <c r="K203" s="5"/>
      <c r="L203" s="5" t="s">
        <v>9</v>
      </c>
      <c r="M203" s="45">
        <v>89514</v>
      </c>
      <c r="N203" s="45">
        <v>0</v>
      </c>
      <c r="O203" s="45">
        <v>0</v>
      </c>
      <c r="P203" s="5" t="s">
        <v>8</v>
      </c>
      <c r="Q203" s="45">
        <v>306345</v>
      </c>
      <c r="R203" s="45">
        <v>17850</v>
      </c>
      <c r="S203" s="45">
        <v>71536</v>
      </c>
      <c r="T203" s="45">
        <f t="shared" si="17"/>
        <v>395731</v>
      </c>
      <c r="U203" s="45">
        <f t="shared" si="16"/>
        <v>758.10536398467434</v>
      </c>
      <c r="V203" s="47">
        <f t="shared" si="18"/>
        <v>4.4208838840851712</v>
      </c>
      <c r="W203" s="45">
        <v>10</v>
      </c>
      <c r="X203" s="45">
        <v>489</v>
      </c>
      <c r="Y203" s="45">
        <v>17</v>
      </c>
      <c r="Z203" s="45">
        <v>6</v>
      </c>
      <c r="AA203" s="45">
        <v>0</v>
      </c>
      <c r="AB203" s="45">
        <v>0</v>
      </c>
      <c r="AC203" s="45">
        <v>0</v>
      </c>
      <c r="AD203" s="45">
        <v>0</v>
      </c>
      <c r="AE203" s="45">
        <v>522</v>
      </c>
      <c r="AF203" s="13">
        <f t="shared" si="19"/>
        <v>1.4301369863013698</v>
      </c>
      <c r="AH203" s="1"/>
      <c r="AI203" s="1"/>
      <c r="AJ203" s="1"/>
      <c r="AK203" s="1"/>
      <c r="AL203" s="1"/>
      <c r="AM203" s="1"/>
      <c r="AN203" s="1"/>
      <c r="AO203" s="1"/>
      <c r="AP203" s="1"/>
      <c r="AQ203" s="1"/>
      <c r="AR203" s="1"/>
      <c r="AS203" s="1"/>
      <c r="AT203" s="1"/>
      <c r="AU203" s="1"/>
      <c r="AV203" s="1"/>
      <c r="AW203" s="1"/>
      <c r="AX203" s="1"/>
      <c r="AY203" s="1"/>
      <c r="AZ203" s="1"/>
      <c r="BA203" s="1"/>
      <c r="BB203" s="1"/>
      <c r="BC203" s="1"/>
    </row>
    <row r="204" spans="1:55" s="2" customFormat="1" ht="14" customHeight="1">
      <c r="A204" s="22" t="s">
        <v>1739</v>
      </c>
      <c r="B204" s="21" t="s">
        <v>1891</v>
      </c>
      <c r="C204" s="21" t="s">
        <v>1737</v>
      </c>
      <c r="D204" s="21" t="s">
        <v>1738</v>
      </c>
      <c r="E204" s="18" t="s">
        <v>2527</v>
      </c>
      <c r="F204" s="5" t="s">
        <v>1083</v>
      </c>
      <c r="G204" s="29">
        <v>149439858472433</v>
      </c>
      <c r="H204" s="5" t="s">
        <v>1084</v>
      </c>
      <c r="I204" s="5" t="s">
        <v>1085</v>
      </c>
      <c r="J204" s="5" t="s">
        <v>1086</v>
      </c>
      <c r="K204" s="5"/>
      <c r="L204" s="5" t="s">
        <v>13</v>
      </c>
      <c r="M204" s="45">
        <v>9668</v>
      </c>
      <c r="N204" s="45">
        <v>0</v>
      </c>
      <c r="O204" s="45">
        <v>0</v>
      </c>
      <c r="P204" s="5" t="s">
        <v>8</v>
      </c>
      <c r="Q204" s="45">
        <v>18575</v>
      </c>
      <c r="R204" s="45">
        <v>246</v>
      </c>
      <c r="S204" s="45">
        <v>1689</v>
      </c>
      <c r="T204" s="45">
        <f t="shared" si="17"/>
        <v>20510</v>
      </c>
      <c r="U204" s="45">
        <f t="shared" si="16"/>
        <v>6.9952251023192362</v>
      </c>
      <c r="V204" s="47">
        <f t="shared" si="18"/>
        <v>2.1214315266859742</v>
      </c>
      <c r="W204" s="45">
        <v>1510</v>
      </c>
      <c r="X204" s="45">
        <v>932</v>
      </c>
      <c r="Y204" s="45">
        <v>16</v>
      </c>
      <c r="Z204" s="45">
        <v>459</v>
      </c>
      <c r="AA204" s="45">
        <v>0</v>
      </c>
      <c r="AB204" s="45">
        <v>0</v>
      </c>
      <c r="AC204" s="45">
        <v>15</v>
      </c>
      <c r="AD204" s="45">
        <v>0</v>
      </c>
      <c r="AE204" s="45">
        <v>2932</v>
      </c>
      <c r="AF204" s="13">
        <f t="shared" si="19"/>
        <v>8.0328767123287665</v>
      </c>
    </row>
    <row r="205" spans="1:55" s="2" customFormat="1" ht="14" customHeight="1">
      <c r="A205" s="22" t="s">
        <v>1739</v>
      </c>
      <c r="B205" s="21" t="s">
        <v>1839</v>
      </c>
      <c r="C205" s="21" t="s">
        <v>1731</v>
      </c>
      <c r="D205" s="21" t="s">
        <v>1730</v>
      </c>
      <c r="E205" s="18" t="s">
        <v>2585</v>
      </c>
      <c r="F205" s="5" t="s">
        <v>1291</v>
      </c>
      <c r="G205" s="29">
        <v>541962839199606</v>
      </c>
      <c r="H205" s="5" t="s">
        <v>1292</v>
      </c>
      <c r="I205" s="5"/>
      <c r="J205" s="5" t="s">
        <v>2187</v>
      </c>
      <c r="K205" s="5"/>
      <c r="L205" s="5" t="s">
        <v>53</v>
      </c>
      <c r="M205" s="45">
        <v>108968</v>
      </c>
      <c r="N205" s="45">
        <v>0</v>
      </c>
      <c r="O205" s="45">
        <v>0</v>
      </c>
      <c r="P205" s="5" t="s">
        <v>8</v>
      </c>
      <c r="Q205" s="45">
        <v>220768</v>
      </c>
      <c r="R205" s="45">
        <v>16992</v>
      </c>
      <c r="S205" s="45">
        <v>7042</v>
      </c>
      <c r="T205" s="45">
        <f t="shared" si="17"/>
        <v>244802</v>
      </c>
      <c r="U205" s="45">
        <f t="shared" si="16"/>
        <v>354.27206946454413</v>
      </c>
      <c r="V205" s="47">
        <f t="shared" si="18"/>
        <v>2.246549445708832</v>
      </c>
      <c r="W205" s="45">
        <v>88</v>
      </c>
      <c r="X205" s="45">
        <v>554</v>
      </c>
      <c r="Y205" s="45">
        <v>49</v>
      </c>
      <c r="Z205" s="45">
        <v>0</v>
      </c>
      <c r="AA205" s="45">
        <v>0</v>
      </c>
      <c r="AB205" s="45">
        <v>0</v>
      </c>
      <c r="AC205" s="45">
        <v>0</v>
      </c>
      <c r="AD205" s="45">
        <v>0</v>
      </c>
      <c r="AE205" s="45">
        <v>691</v>
      </c>
      <c r="AF205" s="13">
        <f t="shared" si="19"/>
        <v>1.893150684931507</v>
      </c>
      <c r="AG205" s="11"/>
    </row>
    <row r="206" spans="1:55" s="2" customFormat="1" ht="14" customHeight="1">
      <c r="A206" s="22" t="s">
        <v>1739</v>
      </c>
      <c r="B206" s="21" t="s">
        <v>1839</v>
      </c>
      <c r="C206" s="21" t="s">
        <v>1737</v>
      </c>
      <c r="D206" s="21" t="s">
        <v>1738</v>
      </c>
      <c r="E206" s="18" t="s">
        <v>2365</v>
      </c>
      <c r="F206" s="5" t="s">
        <v>471</v>
      </c>
      <c r="G206" s="29">
        <v>764871770212314</v>
      </c>
      <c r="H206" s="5" t="s">
        <v>472</v>
      </c>
      <c r="I206" s="5" t="s">
        <v>473</v>
      </c>
      <c r="J206" s="5" t="s">
        <v>2060</v>
      </c>
      <c r="K206" s="5"/>
      <c r="L206" s="5" t="s">
        <v>13</v>
      </c>
      <c r="M206" s="45">
        <v>101257</v>
      </c>
      <c r="N206" s="45">
        <v>0</v>
      </c>
      <c r="O206" s="45">
        <v>0</v>
      </c>
      <c r="P206" s="5" t="s">
        <v>7</v>
      </c>
      <c r="Q206" s="45">
        <v>75823</v>
      </c>
      <c r="R206" s="45">
        <v>4499</v>
      </c>
      <c r="S206" s="45">
        <v>6021</v>
      </c>
      <c r="T206" s="45">
        <f t="shared" si="17"/>
        <v>86343</v>
      </c>
      <c r="U206" s="45">
        <f t="shared" si="16"/>
        <v>220.26275510204081</v>
      </c>
      <c r="V206" s="47">
        <f t="shared" si="18"/>
        <v>0.8527114174822481</v>
      </c>
      <c r="W206" s="45">
        <v>74</v>
      </c>
      <c r="X206" s="45">
        <v>112</v>
      </c>
      <c r="Y206" s="45">
        <v>31</v>
      </c>
      <c r="Z206" s="45">
        <v>175</v>
      </c>
      <c r="AA206" s="45">
        <v>0</v>
      </c>
      <c r="AB206" s="45">
        <v>0</v>
      </c>
      <c r="AC206" s="45">
        <v>0</v>
      </c>
      <c r="AD206" s="45">
        <v>0</v>
      </c>
      <c r="AE206" s="45">
        <v>392</v>
      </c>
      <c r="AF206" s="13">
        <f t="shared" si="19"/>
        <v>1.0739726027397261</v>
      </c>
    </row>
    <row r="207" spans="1:55" s="2" customFormat="1" ht="14" customHeight="1">
      <c r="A207" s="22" t="s">
        <v>1739</v>
      </c>
      <c r="B207" s="21" t="s">
        <v>1839</v>
      </c>
      <c r="C207" s="21" t="s">
        <v>1737</v>
      </c>
      <c r="D207" s="21" t="s">
        <v>1738</v>
      </c>
      <c r="E207" s="18" t="s">
        <v>2526</v>
      </c>
      <c r="F207" s="5" t="s">
        <v>1079</v>
      </c>
      <c r="G207" s="29">
        <v>126356524104847</v>
      </c>
      <c r="H207" s="5" t="s">
        <v>1080</v>
      </c>
      <c r="I207" s="5" t="s">
        <v>1081</v>
      </c>
      <c r="J207" s="5" t="s">
        <v>1082</v>
      </c>
      <c r="K207" s="5"/>
      <c r="L207" s="5" t="s">
        <v>863</v>
      </c>
      <c r="M207" s="45">
        <v>11466</v>
      </c>
      <c r="N207" s="45">
        <v>0</v>
      </c>
      <c r="O207" s="45">
        <v>0</v>
      </c>
      <c r="P207" s="5" t="s">
        <v>8</v>
      </c>
      <c r="Q207" s="45">
        <v>5669</v>
      </c>
      <c r="R207" s="45">
        <v>251</v>
      </c>
      <c r="S207" s="45">
        <v>385</v>
      </c>
      <c r="T207" s="45">
        <f t="shared" si="17"/>
        <v>6305</v>
      </c>
      <c r="U207" s="45">
        <f t="shared" si="16"/>
        <v>15.15625</v>
      </c>
      <c r="V207" s="47">
        <f t="shared" si="18"/>
        <v>0.54988662131519273</v>
      </c>
      <c r="W207" s="45">
        <v>97</v>
      </c>
      <c r="X207" s="45">
        <v>157</v>
      </c>
      <c r="Y207" s="45">
        <v>22</v>
      </c>
      <c r="Z207" s="45">
        <v>138</v>
      </c>
      <c r="AA207" s="45">
        <v>2</v>
      </c>
      <c r="AB207" s="45">
        <v>0</v>
      </c>
      <c r="AC207" s="45">
        <v>0</v>
      </c>
      <c r="AD207" s="45">
        <v>0</v>
      </c>
      <c r="AE207" s="45">
        <v>416</v>
      </c>
      <c r="AF207" s="13">
        <f t="shared" si="19"/>
        <v>1.1397260273972603</v>
      </c>
    </row>
    <row r="208" spans="1:55" s="2" customFormat="1" ht="14" customHeight="1">
      <c r="A208" s="22" t="s">
        <v>1739</v>
      </c>
      <c r="B208" s="21" t="s">
        <v>1839</v>
      </c>
      <c r="C208" s="21" t="s">
        <v>1768</v>
      </c>
      <c r="D208" s="21" t="s">
        <v>1738</v>
      </c>
      <c r="E208" s="18" t="s">
        <v>2481</v>
      </c>
      <c r="F208" s="5" t="s">
        <v>911</v>
      </c>
      <c r="G208" s="29">
        <v>390975464278928</v>
      </c>
      <c r="H208" s="5" t="s">
        <v>912</v>
      </c>
      <c r="I208" s="5" t="s">
        <v>913</v>
      </c>
      <c r="J208" s="5" t="s">
        <v>914</v>
      </c>
      <c r="K208" s="5"/>
      <c r="L208" s="5" t="s">
        <v>13</v>
      </c>
      <c r="M208" s="45">
        <v>8013</v>
      </c>
      <c r="N208" s="45">
        <v>117</v>
      </c>
      <c r="O208" s="45">
        <v>117</v>
      </c>
      <c r="P208" s="5" t="s">
        <v>8</v>
      </c>
      <c r="Q208" s="45">
        <v>14292</v>
      </c>
      <c r="R208" s="45">
        <v>505</v>
      </c>
      <c r="S208" s="45">
        <v>1919</v>
      </c>
      <c r="T208" s="45">
        <f t="shared" si="17"/>
        <v>16716</v>
      </c>
      <c r="U208" s="45">
        <f t="shared" si="16"/>
        <v>19.712264150943398</v>
      </c>
      <c r="V208" s="47">
        <f t="shared" si="18"/>
        <v>2.0861100711344065</v>
      </c>
      <c r="W208" s="45">
        <v>84</v>
      </c>
      <c r="X208" s="45">
        <v>559</v>
      </c>
      <c r="Y208" s="45">
        <v>17</v>
      </c>
      <c r="Z208" s="45">
        <v>185</v>
      </c>
      <c r="AA208" s="45">
        <v>0</v>
      </c>
      <c r="AB208" s="45">
        <v>0</v>
      </c>
      <c r="AC208" s="45">
        <v>3</v>
      </c>
      <c r="AD208" s="45">
        <v>0</v>
      </c>
      <c r="AE208" s="45">
        <v>848</v>
      </c>
      <c r="AF208" s="13">
        <f t="shared" si="19"/>
        <v>2.3232876712328765</v>
      </c>
    </row>
    <row r="209" spans="1:55" s="2" customFormat="1" ht="14" customHeight="1">
      <c r="A209" s="22" t="s">
        <v>1739</v>
      </c>
      <c r="B209" s="21" t="s">
        <v>1800</v>
      </c>
      <c r="C209" s="21" t="s">
        <v>1733</v>
      </c>
      <c r="D209" s="21" t="s">
        <v>1730</v>
      </c>
      <c r="E209" s="18" t="s">
        <v>2567</v>
      </c>
      <c r="F209" s="5" t="s">
        <v>1225</v>
      </c>
      <c r="G209" s="29">
        <v>141976959168393</v>
      </c>
      <c r="H209" s="5" t="s">
        <v>1226</v>
      </c>
      <c r="I209" s="5" t="s">
        <v>1227</v>
      </c>
      <c r="J209" s="5" t="s">
        <v>1228</v>
      </c>
      <c r="K209" s="5"/>
      <c r="L209" s="5" t="s">
        <v>6</v>
      </c>
      <c r="M209" s="45">
        <v>4244465</v>
      </c>
      <c r="N209" s="45">
        <v>0</v>
      </c>
      <c r="O209" s="45">
        <v>0</v>
      </c>
      <c r="P209" s="5" t="s">
        <v>7</v>
      </c>
      <c r="Q209" s="45">
        <v>9730221</v>
      </c>
      <c r="R209" s="45">
        <v>244730</v>
      </c>
      <c r="S209" s="45">
        <v>468007</v>
      </c>
      <c r="T209" s="45">
        <f t="shared" si="17"/>
        <v>10442958</v>
      </c>
      <c r="U209" s="45">
        <f t="shared" si="16"/>
        <v>23258.258351893095</v>
      </c>
      <c r="V209" s="47">
        <f t="shared" si="18"/>
        <v>2.4603708594604972</v>
      </c>
      <c r="W209" s="45">
        <v>15</v>
      </c>
      <c r="X209" s="45">
        <v>392</v>
      </c>
      <c r="Y209" s="45">
        <v>23</v>
      </c>
      <c r="Z209" s="45">
        <v>19</v>
      </c>
      <c r="AA209" s="45">
        <v>0</v>
      </c>
      <c r="AB209" s="45">
        <v>0</v>
      </c>
      <c r="AC209" s="45">
        <v>0</v>
      </c>
      <c r="AD209" s="45">
        <v>0</v>
      </c>
      <c r="AE209" s="45">
        <v>449</v>
      </c>
      <c r="AF209" s="13">
        <f t="shared" si="19"/>
        <v>1.2301369863013698</v>
      </c>
    </row>
    <row r="210" spans="1:55" s="2" customFormat="1" ht="14" customHeight="1">
      <c r="A210" s="22" t="s">
        <v>1739</v>
      </c>
      <c r="B210" s="21" t="s">
        <v>1800</v>
      </c>
      <c r="C210" s="21" t="s">
        <v>1737</v>
      </c>
      <c r="D210" s="21" t="s">
        <v>1738</v>
      </c>
      <c r="E210" s="16" t="s">
        <v>2368</v>
      </c>
      <c r="F210" s="5" t="s">
        <v>482</v>
      </c>
      <c r="G210" s="29">
        <v>140660295978242</v>
      </c>
      <c r="H210" s="5" t="s">
        <v>483</v>
      </c>
      <c r="I210" s="5" t="s">
        <v>484</v>
      </c>
      <c r="J210" s="5" t="s">
        <v>485</v>
      </c>
      <c r="K210" s="5"/>
      <c r="L210" s="5" t="s">
        <v>13</v>
      </c>
      <c r="M210" s="45">
        <v>973532</v>
      </c>
      <c r="N210" s="45">
        <v>0</v>
      </c>
      <c r="O210" s="45">
        <v>0</v>
      </c>
      <c r="P210" s="5" t="s">
        <v>7</v>
      </c>
      <c r="Q210" s="45">
        <v>3972123</v>
      </c>
      <c r="R210" s="45">
        <v>169830</v>
      </c>
      <c r="S210" s="45">
        <v>1219813</v>
      </c>
      <c r="T210" s="45">
        <f t="shared" si="17"/>
        <v>5361766</v>
      </c>
      <c r="U210" s="45">
        <f t="shared" si="16"/>
        <v>715.85660881174897</v>
      </c>
      <c r="V210" s="47">
        <f t="shared" si="18"/>
        <v>5.5075395569945309</v>
      </c>
      <c r="W210" s="45">
        <v>139</v>
      </c>
      <c r="X210" s="45">
        <v>3215</v>
      </c>
      <c r="Y210" s="45">
        <v>105</v>
      </c>
      <c r="Z210" s="45">
        <v>4014</v>
      </c>
      <c r="AA210" s="45">
        <v>17</v>
      </c>
      <c r="AB210" s="45">
        <v>0</v>
      </c>
      <c r="AC210" s="45">
        <v>0</v>
      </c>
      <c r="AD210" s="45">
        <v>0</v>
      </c>
      <c r="AE210" s="45">
        <v>7490</v>
      </c>
      <c r="AF210" s="13">
        <f t="shared" si="19"/>
        <v>20.520547945205479</v>
      </c>
    </row>
    <row r="211" spans="1:55" s="2" customFormat="1" ht="14" customHeight="1">
      <c r="A211" s="22" t="s">
        <v>1739</v>
      </c>
      <c r="B211" s="21" t="s">
        <v>1800</v>
      </c>
      <c r="C211" s="21" t="s">
        <v>1737</v>
      </c>
      <c r="D211" s="21" t="s">
        <v>1738</v>
      </c>
      <c r="E211" s="18" t="s">
        <v>2523</v>
      </c>
      <c r="F211" s="5" t="s">
        <v>1067</v>
      </c>
      <c r="G211" s="29">
        <v>148876328467878</v>
      </c>
      <c r="H211" s="5" t="s">
        <v>1068</v>
      </c>
      <c r="I211" s="5" t="s">
        <v>1069</v>
      </c>
      <c r="J211" s="5" t="s">
        <v>1070</v>
      </c>
      <c r="K211" s="5"/>
      <c r="L211" s="5" t="s">
        <v>13</v>
      </c>
      <c r="M211" s="45">
        <v>35532</v>
      </c>
      <c r="N211" s="45">
        <v>0</v>
      </c>
      <c r="O211" s="45">
        <v>0</v>
      </c>
      <c r="P211" s="5" t="s">
        <v>8</v>
      </c>
      <c r="Q211" s="45">
        <v>1003</v>
      </c>
      <c r="R211" s="45">
        <v>148</v>
      </c>
      <c r="S211" s="45">
        <v>103</v>
      </c>
      <c r="T211" s="45">
        <f t="shared" si="17"/>
        <v>1254</v>
      </c>
      <c r="U211" s="45">
        <f t="shared" si="16"/>
        <v>57</v>
      </c>
      <c r="V211" s="47">
        <f t="shared" si="18"/>
        <v>3.5292131036811891E-2</v>
      </c>
      <c r="W211" s="45">
        <v>7</v>
      </c>
      <c r="X211" s="45">
        <v>3</v>
      </c>
      <c r="Y211" s="45">
        <v>8</v>
      </c>
      <c r="Z211" s="45">
        <v>4</v>
      </c>
      <c r="AA211" s="45">
        <v>0</v>
      </c>
      <c r="AB211" s="45">
        <v>0</v>
      </c>
      <c r="AC211" s="45">
        <v>0</v>
      </c>
      <c r="AD211" s="45">
        <v>0</v>
      </c>
      <c r="AE211" s="45">
        <v>22</v>
      </c>
      <c r="AF211" s="13">
        <f t="shared" si="19"/>
        <v>6.0273972602739728E-2</v>
      </c>
    </row>
    <row r="212" spans="1:55" s="2" customFormat="1" ht="14" customHeight="1">
      <c r="A212" s="22" t="s">
        <v>1739</v>
      </c>
      <c r="B212" s="21" t="s">
        <v>1800</v>
      </c>
      <c r="C212" s="21" t="s">
        <v>1768</v>
      </c>
      <c r="D212" s="21" t="s">
        <v>1738</v>
      </c>
      <c r="E212" s="18" t="s">
        <v>2299</v>
      </c>
      <c r="F212" s="5" t="s">
        <v>236</v>
      </c>
      <c r="G212" s="29">
        <v>138743156280527</v>
      </c>
      <c r="H212" s="5" t="s">
        <v>237</v>
      </c>
      <c r="I212" s="5" t="s">
        <v>238</v>
      </c>
      <c r="J212" s="5" t="s">
        <v>2033</v>
      </c>
      <c r="K212" s="5"/>
      <c r="L212" s="5" t="s">
        <v>13</v>
      </c>
      <c r="M212" s="45">
        <v>58521</v>
      </c>
      <c r="N212" s="45">
        <v>139</v>
      </c>
      <c r="O212" s="45">
        <v>139</v>
      </c>
      <c r="P212" s="5" t="s">
        <v>8</v>
      </c>
      <c r="Q212" s="45">
        <v>29455</v>
      </c>
      <c r="R212" s="45">
        <v>1525</v>
      </c>
      <c r="S212" s="45">
        <v>17331</v>
      </c>
      <c r="T212" s="45">
        <f t="shared" si="17"/>
        <v>48311</v>
      </c>
      <c r="U212" s="45">
        <f t="shared" si="16"/>
        <v>14.217480871100648</v>
      </c>
      <c r="V212" s="47">
        <f t="shared" si="18"/>
        <v>0.82553271475196943</v>
      </c>
      <c r="W212" s="45">
        <v>361</v>
      </c>
      <c r="X212" s="45">
        <v>2953</v>
      </c>
      <c r="Y212" s="45">
        <v>10</v>
      </c>
      <c r="Z212" s="45">
        <v>73</v>
      </c>
      <c r="AA212" s="45">
        <v>0</v>
      </c>
      <c r="AB212" s="45">
        <v>0</v>
      </c>
      <c r="AC212" s="45">
        <v>1</v>
      </c>
      <c r="AD212" s="45">
        <v>0</v>
      </c>
      <c r="AE212" s="45">
        <v>3398</v>
      </c>
      <c r="AF212" s="13">
        <f t="shared" si="19"/>
        <v>9.3095890410958901</v>
      </c>
    </row>
    <row r="213" spans="1:55" s="2" customFormat="1" ht="14" customHeight="1">
      <c r="A213" s="23" t="s">
        <v>1739</v>
      </c>
      <c r="B213" s="8" t="s">
        <v>1715</v>
      </c>
      <c r="C213" s="8" t="s">
        <v>1737</v>
      </c>
      <c r="D213" s="8" t="s">
        <v>1738</v>
      </c>
      <c r="E213" s="18" t="s">
        <v>2384</v>
      </c>
      <c r="F213" s="5" t="s">
        <v>540</v>
      </c>
      <c r="G213" s="29">
        <v>186872247998431</v>
      </c>
      <c r="H213" s="5" t="s">
        <v>541</v>
      </c>
      <c r="I213" s="5" t="s">
        <v>542</v>
      </c>
      <c r="J213" s="5" t="s">
        <v>2070</v>
      </c>
      <c r="K213" s="5"/>
      <c r="L213" s="5" t="s">
        <v>433</v>
      </c>
      <c r="M213" s="45">
        <v>56376</v>
      </c>
      <c r="N213" s="45">
        <v>0</v>
      </c>
      <c r="O213" s="45">
        <v>0</v>
      </c>
      <c r="P213" s="5" t="s">
        <v>7</v>
      </c>
      <c r="Q213" s="45">
        <v>154593</v>
      </c>
      <c r="R213" s="45">
        <v>2674</v>
      </c>
      <c r="S213" s="45">
        <v>12849</v>
      </c>
      <c r="T213" s="45">
        <f t="shared" si="17"/>
        <v>170116</v>
      </c>
      <c r="U213" s="45">
        <f t="shared" si="16"/>
        <v>183.11733046286329</v>
      </c>
      <c r="V213" s="47">
        <f t="shared" si="18"/>
        <v>3.0175251880232725</v>
      </c>
      <c r="W213" s="45">
        <v>3</v>
      </c>
      <c r="X213" s="45">
        <v>777</v>
      </c>
      <c r="Y213" s="45">
        <v>6</v>
      </c>
      <c r="Z213" s="45">
        <v>143</v>
      </c>
      <c r="AA213" s="45">
        <v>0</v>
      </c>
      <c r="AB213" s="45">
        <v>0</v>
      </c>
      <c r="AC213" s="45">
        <v>0</v>
      </c>
      <c r="AD213" s="45">
        <v>0</v>
      </c>
      <c r="AE213" s="45">
        <v>929</v>
      </c>
      <c r="AF213" s="13">
        <f t="shared" si="19"/>
        <v>2.5452054794520547</v>
      </c>
      <c r="AH213" s="1"/>
      <c r="AI213" s="1"/>
      <c r="AJ213" s="1"/>
      <c r="AK213" s="1"/>
      <c r="AL213" s="1"/>
      <c r="AM213" s="1"/>
      <c r="AN213" s="1"/>
      <c r="AO213" s="1"/>
      <c r="AP213" s="1"/>
      <c r="AQ213" s="1"/>
      <c r="AR213" s="1"/>
      <c r="AS213" s="1"/>
      <c r="AT213" s="1"/>
      <c r="AU213" s="1"/>
      <c r="AV213" s="1"/>
      <c r="AW213" s="1"/>
      <c r="AX213" s="1"/>
      <c r="AY213" s="1"/>
      <c r="AZ213" s="1"/>
      <c r="BA213" s="1"/>
      <c r="BB213" s="1"/>
      <c r="BC213" s="1"/>
    </row>
    <row r="214" spans="1:55" s="2" customFormat="1" ht="14" customHeight="1">
      <c r="A214" s="22" t="s">
        <v>1739</v>
      </c>
      <c r="B214" s="21" t="s">
        <v>1867</v>
      </c>
      <c r="C214" s="21" t="s">
        <v>1737</v>
      </c>
      <c r="D214" s="21" t="s">
        <v>1738</v>
      </c>
      <c r="E214" s="18" t="s">
        <v>2604</v>
      </c>
      <c r="F214" s="5" t="s">
        <v>1364</v>
      </c>
      <c r="G214" s="29">
        <v>130818186982995</v>
      </c>
      <c r="H214" s="5" t="s">
        <v>1365</v>
      </c>
      <c r="I214" s="5" t="s">
        <v>1366</v>
      </c>
      <c r="J214" s="5" t="s">
        <v>1367</v>
      </c>
      <c r="K214" s="5"/>
      <c r="L214" s="5" t="s">
        <v>433</v>
      </c>
      <c r="M214" s="45">
        <v>25276</v>
      </c>
      <c r="N214" s="45">
        <v>0</v>
      </c>
      <c r="O214" s="45">
        <v>0</v>
      </c>
      <c r="P214" s="5" t="s">
        <v>8</v>
      </c>
      <c r="Q214" s="45">
        <v>3094</v>
      </c>
      <c r="R214" s="45">
        <v>1233</v>
      </c>
      <c r="S214" s="45">
        <v>418</v>
      </c>
      <c r="T214" s="45">
        <f t="shared" si="17"/>
        <v>4745</v>
      </c>
      <c r="U214" s="45">
        <f t="shared" si="16"/>
        <v>28.076923076923077</v>
      </c>
      <c r="V214" s="47">
        <f t="shared" si="18"/>
        <v>0.1877274885266656</v>
      </c>
      <c r="W214" s="45">
        <v>9</v>
      </c>
      <c r="X214" s="45">
        <v>124</v>
      </c>
      <c r="Y214" s="45">
        <v>7</v>
      </c>
      <c r="Z214" s="45">
        <v>29</v>
      </c>
      <c r="AA214" s="45">
        <v>0</v>
      </c>
      <c r="AB214" s="45">
        <v>0</v>
      </c>
      <c r="AC214" s="45">
        <v>0</v>
      </c>
      <c r="AD214" s="45">
        <v>0</v>
      </c>
      <c r="AE214" s="45">
        <v>169</v>
      </c>
      <c r="AF214" s="13">
        <f t="shared" si="19"/>
        <v>0.46301369863013697</v>
      </c>
    </row>
    <row r="215" spans="1:55" s="2" customFormat="1" ht="14" customHeight="1">
      <c r="A215" s="22" t="s">
        <v>1739</v>
      </c>
      <c r="B215" s="21" t="s">
        <v>1867</v>
      </c>
      <c r="C215" s="21" t="s">
        <v>1768</v>
      </c>
      <c r="D215" s="21" t="s">
        <v>1738</v>
      </c>
      <c r="E215" s="18" t="s">
        <v>2425</v>
      </c>
      <c r="F215" s="5" t="s">
        <v>687</v>
      </c>
      <c r="G215" s="29">
        <v>187734237903479</v>
      </c>
      <c r="H215" s="5" t="s">
        <v>688</v>
      </c>
      <c r="I215" s="5" t="s">
        <v>689</v>
      </c>
      <c r="J215" s="5" t="s">
        <v>690</v>
      </c>
      <c r="K215" s="5"/>
      <c r="L215" s="5" t="s">
        <v>13</v>
      </c>
      <c r="M215" s="45">
        <v>374820</v>
      </c>
      <c r="N215" s="45">
        <v>0</v>
      </c>
      <c r="O215" s="45">
        <v>0</v>
      </c>
      <c r="P215" s="5" t="s">
        <v>7</v>
      </c>
      <c r="Q215" s="45">
        <v>101906</v>
      </c>
      <c r="R215" s="45">
        <v>17566</v>
      </c>
      <c r="S215" s="45">
        <v>20661</v>
      </c>
      <c r="T215" s="45">
        <f t="shared" si="17"/>
        <v>140133</v>
      </c>
      <c r="U215" s="45">
        <f t="shared" si="16"/>
        <v>410.94721407624633</v>
      </c>
      <c r="V215" s="47">
        <f t="shared" si="18"/>
        <v>0.37386745637906194</v>
      </c>
      <c r="W215" s="45">
        <v>7</v>
      </c>
      <c r="X215" s="45">
        <v>319</v>
      </c>
      <c r="Y215" s="45">
        <v>7</v>
      </c>
      <c r="Z215" s="45">
        <v>8</v>
      </c>
      <c r="AA215" s="45">
        <v>0</v>
      </c>
      <c r="AB215" s="45">
        <v>0</v>
      </c>
      <c r="AC215" s="45">
        <v>0</v>
      </c>
      <c r="AD215" s="45">
        <v>0</v>
      </c>
      <c r="AE215" s="45">
        <v>341</v>
      </c>
      <c r="AF215" s="13">
        <f t="shared" si="19"/>
        <v>0.9342465753424658</v>
      </c>
    </row>
    <row r="216" spans="1:55" s="2" customFormat="1" ht="14" customHeight="1">
      <c r="A216" s="22" t="s">
        <v>1739</v>
      </c>
      <c r="B216" s="21" t="s">
        <v>281</v>
      </c>
      <c r="C216" s="21" t="s">
        <v>1733</v>
      </c>
      <c r="D216" s="21" t="s">
        <v>1730</v>
      </c>
      <c r="E216" s="18" t="s">
        <v>2312</v>
      </c>
      <c r="F216" s="5" t="s">
        <v>278</v>
      </c>
      <c r="G216" s="29">
        <v>140576649297197</v>
      </c>
      <c r="H216" s="5" t="s">
        <v>279</v>
      </c>
      <c r="I216" s="5" t="s">
        <v>280</v>
      </c>
      <c r="J216" s="5" t="s">
        <v>2040</v>
      </c>
      <c r="K216" s="5" t="s">
        <v>2041</v>
      </c>
      <c r="L216" s="5" t="s">
        <v>9</v>
      </c>
      <c r="M216" s="45">
        <v>40175</v>
      </c>
      <c r="N216" s="45">
        <v>0</v>
      </c>
      <c r="O216" s="45">
        <v>0</v>
      </c>
      <c r="P216" s="5" t="s">
        <v>7</v>
      </c>
      <c r="Q216" s="45">
        <v>98515</v>
      </c>
      <c r="R216" s="45">
        <v>2048</v>
      </c>
      <c r="S216" s="45">
        <v>6691</v>
      </c>
      <c r="T216" s="45">
        <f t="shared" si="17"/>
        <v>107254</v>
      </c>
      <c r="U216" s="45">
        <f t="shared" si="16"/>
        <v>239.40625</v>
      </c>
      <c r="V216" s="47">
        <f t="shared" si="18"/>
        <v>2.669670192906036</v>
      </c>
      <c r="W216" s="45">
        <v>64</v>
      </c>
      <c r="X216" s="45">
        <v>383</v>
      </c>
      <c r="Y216" s="45">
        <v>1</v>
      </c>
      <c r="Z216" s="45">
        <v>0</v>
      </c>
      <c r="AA216" s="45">
        <v>0</v>
      </c>
      <c r="AB216" s="45">
        <v>0</v>
      </c>
      <c r="AC216" s="45">
        <v>0</v>
      </c>
      <c r="AD216" s="45">
        <v>0</v>
      </c>
      <c r="AE216" s="45">
        <v>448</v>
      </c>
      <c r="AF216" s="13">
        <f t="shared" si="19"/>
        <v>1.2273972602739727</v>
      </c>
    </row>
    <row r="217" spans="1:55" s="2" customFormat="1" ht="14" customHeight="1">
      <c r="A217" s="22" t="s">
        <v>1739</v>
      </c>
      <c r="B217" s="21" t="s">
        <v>281</v>
      </c>
      <c r="C217" s="21" t="s">
        <v>1731</v>
      </c>
      <c r="D217" s="21" t="s">
        <v>1730</v>
      </c>
      <c r="E217" s="16" t="s">
        <v>2430</v>
      </c>
      <c r="F217" s="5" t="s">
        <v>703</v>
      </c>
      <c r="G217" s="29">
        <v>125845680811480</v>
      </c>
      <c r="H217" s="5" t="s">
        <v>704</v>
      </c>
      <c r="I217" s="5" t="s">
        <v>705</v>
      </c>
      <c r="J217" s="5" t="s">
        <v>706</v>
      </c>
      <c r="K217" s="5" t="s">
        <v>2105</v>
      </c>
      <c r="L217" s="5" t="s">
        <v>9</v>
      </c>
      <c r="M217" s="45">
        <v>932378</v>
      </c>
      <c r="N217" s="45">
        <v>0</v>
      </c>
      <c r="O217" s="45">
        <v>0</v>
      </c>
      <c r="P217" s="5" t="s">
        <v>7</v>
      </c>
      <c r="Q217" s="45">
        <v>7571112</v>
      </c>
      <c r="R217" s="45">
        <v>280699</v>
      </c>
      <c r="S217" s="45">
        <v>606117</v>
      </c>
      <c r="T217" s="45">
        <f t="shared" si="17"/>
        <v>8457928</v>
      </c>
      <c r="U217" s="45">
        <f t="shared" si="16"/>
        <v>17843.729957805906</v>
      </c>
      <c r="V217" s="47">
        <f t="shared" si="18"/>
        <v>9.071350889875136</v>
      </c>
      <c r="W217" s="45">
        <v>35</v>
      </c>
      <c r="X217" s="45">
        <v>309</v>
      </c>
      <c r="Y217" s="45">
        <v>92</v>
      </c>
      <c r="Z217" s="45">
        <v>35</v>
      </c>
      <c r="AA217" s="45">
        <v>3</v>
      </c>
      <c r="AB217" s="45">
        <v>0</v>
      </c>
      <c r="AC217" s="45">
        <v>0</v>
      </c>
      <c r="AD217" s="45">
        <v>0</v>
      </c>
      <c r="AE217" s="45">
        <v>474</v>
      </c>
      <c r="AF217" s="13">
        <f t="shared" si="19"/>
        <v>1.2986301369863014</v>
      </c>
    </row>
    <row r="218" spans="1:55" s="2" customFormat="1" ht="14" customHeight="1">
      <c r="A218" s="22" t="s">
        <v>1739</v>
      </c>
      <c r="B218" s="21" t="s">
        <v>281</v>
      </c>
      <c r="C218" s="21" t="s">
        <v>1737</v>
      </c>
      <c r="D218" s="21" t="s">
        <v>1738</v>
      </c>
      <c r="E218" s="18" t="s">
        <v>2361</v>
      </c>
      <c r="F218" s="5" t="s">
        <v>454</v>
      </c>
      <c r="G218" s="29">
        <v>109555293685</v>
      </c>
      <c r="H218" s="5" t="s">
        <v>455</v>
      </c>
      <c r="I218" s="5" t="s">
        <v>456</v>
      </c>
      <c r="J218" s="5" t="s">
        <v>457</v>
      </c>
      <c r="K218" s="5"/>
      <c r="L218" s="5" t="s">
        <v>433</v>
      </c>
      <c r="M218" s="45">
        <v>150548</v>
      </c>
      <c r="N218" s="45">
        <v>0</v>
      </c>
      <c r="O218" s="45">
        <v>0</v>
      </c>
      <c r="P218" s="5" t="s">
        <v>7</v>
      </c>
      <c r="Q218" s="45">
        <v>323701</v>
      </c>
      <c r="R218" s="45">
        <v>13634</v>
      </c>
      <c r="S218" s="45">
        <v>98518</v>
      </c>
      <c r="T218" s="45">
        <f t="shared" si="17"/>
        <v>435853</v>
      </c>
      <c r="U218" s="45">
        <f t="shared" ref="U218:U249" si="20">SUM(T218)/AE218</f>
        <v>488.62443946188341</v>
      </c>
      <c r="V218" s="47">
        <f t="shared" si="18"/>
        <v>2.8951098652921328</v>
      </c>
      <c r="W218" s="45">
        <v>5</v>
      </c>
      <c r="X218" s="45">
        <v>433</v>
      </c>
      <c r="Y218" s="45">
        <v>285</v>
      </c>
      <c r="Z218" s="45">
        <v>165</v>
      </c>
      <c r="AA218" s="45">
        <v>3</v>
      </c>
      <c r="AB218" s="45">
        <v>0</v>
      </c>
      <c r="AC218" s="45">
        <v>1</v>
      </c>
      <c r="AD218" s="45">
        <v>0</v>
      </c>
      <c r="AE218" s="45">
        <v>892</v>
      </c>
      <c r="AF218" s="13">
        <f t="shared" si="19"/>
        <v>2.4438356164383563</v>
      </c>
    </row>
    <row r="219" spans="1:55" s="2" customFormat="1" ht="14" customHeight="1">
      <c r="A219" s="22" t="s">
        <v>1739</v>
      </c>
      <c r="B219" s="21" t="s">
        <v>281</v>
      </c>
      <c r="C219" s="21" t="s">
        <v>1729</v>
      </c>
      <c r="D219" s="21" t="s">
        <v>1738</v>
      </c>
      <c r="E219" s="18" t="s">
        <v>2655</v>
      </c>
      <c r="F219" s="5" t="s">
        <v>1544</v>
      </c>
      <c r="G219" s="29">
        <v>30332546206</v>
      </c>
      <c r="H219" s="5" t="s">
        <v>1545</v>
      </c>
      <c r="I219" s="5" t="s">
        <v>1546</v>
      </c>
      <c r="J219" s="5" t="s">
        <v>1547</v>
      </c>
      <c r="K219" s="5" t="s">
        <v>2222</v>
      </c>
      <c r="L219" s="5" t="s">
        <v>9</v>
      </c>
      <c r="M219" s="45">
        <v>56131</v>
      </c>
      <c r="N219" s="45">
        <v>0</v>
      </c>
      <c r="O219" s="45">
        <v>0</v>
      </c>
      <c r="P219" s="5" t="s">
        <v>7</v>
      </c>
      <c r="Q219" s="45">
        <v>360640</v>
      </c>
      <c r="R219" s="45">
        <v>11132</v>
      </c>
      <c r="S219" s="45">
        <v>23026</v>
      </c>
      <c r="T219" s="45">
        <f t="shared" si="17"/>
        <v>394798</v>
      </c>
      <c r="U219" s="45">
        <f t="shared" si="20"/>
        <v>845.39186295503214</v>
      </c>
      <c r="V219" s="47">
        <f t="shared" si="18"/>
        <v>7.033510894158308</v>
      </c>
      <c r="W219" s="45">
        <v>4</v>
      </c>
      <c r="X219" s="45">
        <v>377</v>
      </c>
      <c r="Y219" s="45">
        <v>42</v>
      </c>
      <c r="Z219" s="45">
        <v>44</v>
      </c>
      <c r="AA219" s="45">
        <v>0</v>
      </c>
      <c r="AB219" s="45">
        <v>0</v>
      </c>
      <c r="AC219" s="45">
        <v>0</v>
      </c>
      <c r="AD219" s="45">
        <v>0</v>
      </c>
      <c r="AE219" s="45">
        <v>467</v>
      </c>
      <c r="AF219" s="13">
        <f t="shared" si="19"/>
        <v>1.2794520547945205</v>
      </c>
    </row>
    <row r="220" spans="1:55" s="2" customFormat="1" ht="14" customHeight="1">
      <c r="A220" s="22" t="s">
        <v>1739</v>
      </c>
      <c r="B220" s="21" t="s">
        <v>1722</v>
      </c>
      <c r="C220" s="21" t="s">
        <v>1733</v>
      </c>
      <c r="D220" s="21" t="s">
        <v>1730</v>
      </c>
      <c r="E220" s="18" t="s">
        <v>2350</v>
      </c>
      <c r="F220" s="5" t="s">
        <v>411</v>
      </c>
      <c r="G220" s="29">
        <v>234083653390399</v>
      </c>
      <c r="H220" s="5" t="s">
        <v>412</v>
      </c>
      <c r="I220" s="5"/>
      <c r="J220" s="5" t="s">
        <v>2057</v>
      </c>
      <c r="K220" s="5"/>
      <c r="L220" s="5" t="s">
        <v>6</v>
      </c>
      <c r="M220" s="45">
        <v>352391</v>
      </c>
      <c r="N220" s="45">
        <v>0</v>
      </c>
      <c r="O220" s="45">
        <v>0</v>
      </c>
      <c r="P220" s="5" t="s">
        <v>7</v>
      </c>
      <c r="Q220" s="45">
        <v>126266</v>
      </c>
      <c r="R220" s="45">
        <v>27978</v>
      </c>
      <c r="S220" s="45">
        <v>6910</v>
      </c>
      <c r="T220" s="45">
        <f t="shared" si="17"/>
        <v>161154</v>
      </c>
      <c r="U220" s="45">
        <f t="shared" si="20"/>
        <v>17906</v>
      </c>
      <c r="V220" s="47">
        <f t="shared" si="18"/>
        <v>0.45731587923641637</v>
      </c>
      <c r="W220" s="45">
        <v>1</v>
      </c>
      <c r="X220" s="45">
        <v>6</v>
      </c>
      <c r="Y220" s="45">
        <v>2</v>
      </c>
      <c r="Z220" s="45">
        <v>0</v>
      </c>
      <c r="AA220" s="45">
        <v>0</v>
      </c>
      <c r="AB220" s="45">
        <v>0</v>
      </c>
      <c r="AC220" s="45">
        <v>0</v>
      </c>
      <c r="AD220" s="45">
        <v>0</v>
      </c>
      <c r="AE220" s="45">
        <v>9</v>
      </c>
      <c r="AF220" s="13">
        <f t="shared" si="19"/>
        <v>2.4657534246575342E-2</v>
      </c>
    </row>
    <row r="221" spans="1:55" s="2" customFormat="1" ht="14" customHeight="1">
      <c r="A221" s="22" t="s">
        <v>1739</v>
      </c>
      <c r="B221" s="21" t="s">
        <v>1722</v>
      </c>
      <c r="C221" s="21" t="s">
        <v>1751</v>
      </c>
      <c r="D221" s="21" t="s">
        <v>1738</v>
      </c>
      <c r="E221" s="18" t="s">
        <v>2285</v>
      </c>
      <c r="F221" s="5" t="s">
        <v>194</v>
      </c>
      <c r="G221" s="29">
        <v>164375563576415</v>
      </c>
      <c r="H221" s="5" t="s">
        <v>195</v>
      </c>
      <c r="I221" s="5" t="s">
        <v>196</v>
      </c>
      <c r="J221" s="5" t="s">
        <v>2028</v>
      </c>
      <c r="K221" s="5"/>
      <c r="L221" s="5" t="s">
        <v>13</v>
      </c>
      <c r="M221" s="45">
        <v>542825</v>
      </c>
      <c r="N221" s="45">
        <v>0</v>
      </c>
      <c r="O221" s="45">
        <v>0</v>
      </c>
      <c r="P221" s="5" t="s">
        <v>7</v>
      </c>
      <c r="Q221" s="45">
        <v>95482</v>
      </c>
      <c r="R221" s="45">
        <v>7713</v>
      </c>
      <c r="S221" s="45">
        <v>9194</v>
      </c>
      <c r="T221" s="45">
        <f t="shared" si="17"/>
        <v>112389</v>
      </c>
      <c r="U221" s="45">
        <f t="shared" si="20"/>
        <v>1277.1477272727273</v>
      </c>
      <c r="V221" s="47">
        <f t="shared" si="18"/>
        <v>0.2070446276424262</v>
      </c>
      <c r="W221" s="45">
        <v>1</v>
      </c>
      <c r="X221" s="45">
        <v>66</v>
      </c>
      <c r="Y221" s="45">
        <v>21</v>
      </c>
      <c r="Z221" s="45">
        <v>0</v>
      </c>
      <c r="AA221" s="45">
        <v>0</v>
      </c>
      <c r="AB221" s="45">
        <v>0</v>
      </c>
      <c r="AC221" s="45">
        <v>0</v>
      </c>
      <c r="AD221" s="45">
        <v>0</v>
      </c>
      <c r="AE221" s="45">
        <v>88</v>
      </c>
      <c r="AF221" s="13">
        <f t="shared" si="19"/>
        <v>0.24109589041095891</v>
      </c>
    </row>
    <row r="222" spans="1:55" s="2" customFormat="1" ht="14" customHeight="1">
      <c r="A222" s="22" t="s">
        <v>1739</v>
      </c>
      <c r="B222" s="21" t="s">
        <v>1722</v>
      </c>
      <c r="C222" s="21" t="s">
        <v>1731</v>
      </c>
      <c r="D222" s="21" t="s">
        <v>1730</v>
      </c>
      <c r="E222" s="18" t="s">
        <v>2529</v>
      </c>
      <c r="F222" s="5" t="s">
        <v>1092</v>
      </c>
      <c r="G222" s="29">
        <v>375182432692184</v>
      </c>
      <c r="H222" s="5" t="s">
        <v>1093</v>
      </c>
      <c r="I222" s="5" t="s">
        <v>1094</v>
      </c>
      <c r="J222" s="5" t="s">
        <v>1095</v>
      </c>
      <c r="K222" s="5"/>
      <c r="L222" s="5" t="s">
        <v>53</v>
      </c>
      <c r="M222" s="45">
        <v>5407</v>
      </c>
      <c r="N222" s="45">
        <v>0</v>
      </c>
      <c r="O222" s="45">
        <v>0</v>
      </c>
      <c r="P222" s="5" t="s">
        <v>8</v>
      </c>
      <c r="Q222" s="45">
        <v>46292</v>
      </c>
      <c r="R222" s="45">
        <v>5002</v>
      </c>
      <c r="S222" s="45">
        <v>2774</v>
      </c>
      <c r="T222" s="45">
        <f t="shared" si="17"/>
        <v>54068</v>
      </c>
      <c r="U222" s="45">
        <f t="shared" si="20"/>
        <v>478.47787610619469</v>
      </c>
      <c r="V222" s="47">
        <f t="shared" si="18"/>
        <v>9.9996301091178097</v>
      </c>
      <c r="W222" s="45">
        <v>11</v>
      </c>
      <c r="X222" s="45">
        <v>97</v>
      </c>
      <c r="Y222" s="45">
        <v>0</v>
      </c>
      <c r="Z222" s="45">
        <v>5</v>
      </c>
      <c r="AA222" s="45">
        <v>0</v>
      </c>
      <c r="AB222" s="45">
        <v>0</v>
      </c>
      <c r="AC222" s="45">
        <v>0</v>
      </c>
      <c r="AD222" s="45">
        <v>0</v>
      </c>
      <c r="AE222" s="45">
        <v>113</v>
      </c>
      <c r="AF222" s="13">
        <f t="shared" si="19"/>
        <v>0.30958904109589042</v>
      </c>
    </row>
    <row r="223" spans="1:55" s="2" customFormat="1" ht="14" customHeight="1">
      <c r="A223" s="22" t="s">
        <v>1739</v>
      </c>
      <c r="B223" s="21" t="s">
        <v>1722</v>
      </c>
      <c r="C223" s="21" t="s">
        <v>1737</v>
      </c>
      <c r="D223" s="21" t="s">
        <v>1738</v>
      </c>
      <c r="E223" s="18" t="s">
        <v>2580</v>
      </c>
      <c r="F223" s="5" t="s">
        <v>1272</v>
      </c>
      <c r="G223" s="29">
        <v>184448914914155</v>
      </c>
      <c r="H223" s="5" t="s">
        <v>1273</v>
      </c>
      <c r="I223" s="5" t="s">
        <v>1274</v>
      </c>
      <c r="J223" s="5" t="s">
        <v>1275</v>
      </c>
      <c r="K223" s="5"/>
      <c r="L223" s="5" t="s">
        <v>13</v>
      </c>
      <c r="M223" s="45">
        <v>243339</v>
      </c>
      <c r="N223" s="45">
        <v>0</v>
      </c>
      <c r="O223" s="45">
        <v>0</v>
      </c>
      <c r="P223" s="5" t="s">
        <v>7</v>
      </c>
      <c r="Q223" s="45">
        <v>69647</v>
      </c>
      <c r="R223" s="45">
        <v>6338</v>
      </c>
      <c r="S223" s="45">
        <v>7492</v>
      </c>
      <c r="T223" s="45">
        <f t="shared" si="17"/>
        <v>83477</v>
      </c>
      <c r="U223" s="45">
        <f t="shared" si="20"/>
        <v>257.64506172839504</v>
      </c>
      <c r="V223" s="47">
        <f t="shared" si="18"/>
        <v>0.34304817559043144</v>
      </c>
      <c r="W223" s="45">
        <v>8</v>
      </c>
      <c r="X223" s="45">
        <v>239</v>
      </c>
      <c r="Y223" s="45">
        <v>44</v>
      </c>
      <c r="Z223" s="45">
        <v>33</v>
      </c>
      <c r="AA223" s="45">
        <v>0</v>
      </c>
      <c r="AB223" s="45">
        <v>0</v>
      </c>
      <c r="AC223" s="45">
        <v>0</v>
      </c>
      <c r="AD223" s="45">
        <v>0</v>
      </c>
      <c r="AE223" s="45">
        <v>324</v>
      </c>
      <c r="AF223" s="13">
        <f t="shared" si="19"/>
        <v>0.88767123287671235</v>
      </c>
    </row>
    <row r="224" spans="1:55" s="2" customFormat="1" ht="14" customHeight="1">
      <c r="A224" s="22" t="s">
        <v>1739</v>
      </c>
      <c r="B224" s="21" t="s">
        <v>1722</v>
      </c>
      <c r="C224" s="21" t="s">
        <v>1737</v>
      </c>
      <c r="D224" s="21" t="s">
        <v>1738</v>
      </c>
      <c r="E224" s="18" t="s">
        <v>2367</v>
      </c>
      <c r="F224" s="5" t="s">
        <v>478</v>
      </c>
      <c r="G224" s="29">
        <v>220638891327386</v>
      </c>
      <c r="H224" s="5" t="s">
        <v>479</v>
      </c>
      <c r="I224" s="5" t="s">
        <v>480</v>
      </c>
      <c r="J224" s="5" t="s">
        <v>481</v>
      </c>
      <c r="K224" s="5"/>
      <c r="L224" s="5" t="s">
        <v>13</v>
      </c>
      <c r="M224" s="45">
        <v>114728</v>
      </c>
      <c r="N224" s="45">
        <v>0</v>
      </c>
      <c r="O224" s="45">
        <v>0</v>
      </c>
      <c r="P224" s="5" t="s">
        <v>8</v>
      </c>
      <c r="Q224" s="45">
        <v>18101</v>
      </c>
      <c r="R224" s="45">
        <v>3188</v>
      </c>
      <c r="S224" s="45">
        <v>3337</v>
      </c>
      <c r="T224" s="45">
        <f t="shared" si="17"/>
        <v>24626</v>
      </c>
      <c r="U224" s="45">
        <f t="shared" si="20"/>
        <v>39.719354838709677</v>
      </c>
      <c r="V224" s="47">
        <f t="shared" si="18"/>
        <v>0.21464681681891082</v>
      </c>
      <c r="W224" s="45">
        <v>1</v>
      </c>
      <c r="X224" s="45">
        <v>614</v>
      </c>
      <c r="Y224" s="45">
        <v>5</v>
      </c>
      <c r="Z224" s="45">
        <v>0</v>
      </c>
      <c r="AA224" s="45">
        <v>0</v>
      </c>
      <c r="AB224" s="45">
        <v>0</v>
      </c>
      <c r="AC224" s="45">
        <v>0</v>
      </c>
      <c r="AD224" s="45">
        <v>0</v>
      </c>
      <c r="AE224" s="45">
        <v>620</v>
      </c>
      <c r="AF224" s="13">
        <f t="shared" si="19"/>
        <v>1.6986301369863013</v>
      </c>
    </row>
    <row r="225" spans="1:55" s="2" customFormat="1" ht="14" customHeight="1">
      <c r="A225" s="22" t="s">
        <v>1739</v>
      </c>
      <c r="B225" s="21" t="s">
        <v>1722</v>
      </c>
      <c r="C225" s="21" t="s">
        <v>1768</v>
      </c>
      <c r="D225" s="21" t="s">
        <v>1738</v>
      </c>
      <c r="E225" s="18" t="s">
        <v>2487</v>
      </c>
      <c r="F225" s="5" t="s">
        <v>929</v>
      </c>
      <c r="G225" s="29">
        <v>114737585253641</v>
      </c>
      <c r="H225" s="5" t="s">
        <v>930</v>
      </c>
      <c r="I225" s="5" t="s">
        <v>931</v>
      </c>
      <c r="J225" s="5" t="s">
        <v>932</v>
      </c>
      <c r="K225" s="5"/>
      <c r="L225" s="5" t="s">
        <v>13</v>
      </c>
      <c r="M225" s="45">
        <v>110006</v>
      </c>
      <c r="N225" s="45">
        <v>0</v>
      </c>
      <c r="O225" s="45">
        <v>0</v>
      </c>
      <c r="P225" s="5" t="s">
        <v>8</v>
      </c>
      <c r="Q225" s="45">
        <v>362855</v>
      </c>
      <c r="R225" s="45">
        <v>36123</v>
      </c>
      <c r="S225" s="45">
        <v>39933</v>
      </c>
      <c r="T225" s="45">
        <f t="shared" si="17"/>
        <v>438911</v>
      </c>
      <c r="U225" s="45">
        <f t="shared" si="20"/>
        <v>395.4153153153153</v>
      </c>
      <c r="V225" s="47">
        <f t="shared" si="18"/>
        <v>3.9898823700525425</v>
      </c>
      <c r="W225" s="45">
        <v>86</v>
      </c>
      <c r="X225" s="45">
        <v>829</v>
      </c>
      <c r="Y225" s="45">
        <v>141</v>
      </c>
      <c r="Z225" s="45">
        <v>53</v>
      </c>
      <c r="AA225" s="45">
        <v>1</v>
      </c>
      <c r="AB225" s="45">
        <v>0</v>
      </c>
      <c r="AC225" s="45">
        <v>0</v>
      </c>
      <c r="AD225" s="45">
        <v>0</v>
      </c>
      <c r="AE225" s="45">
        <v>1110</v>
      </c>
      <c r="AF225" s="13">
        <f t="shared" si="19"/>
        <v>3.0410958904109591</v>
      </c>
    </row>
    <row r="226" spans="1:55" s="2" customFormat="1" ht="14" customHeight="1">
      <c r="A226" s="22" t="s">
        <v>1739</v>
      </c>
      <c r="B226" s="21" t="s">
        <v>1722</v>
      </c>
      <c r="C226" s="21" t="s">
        <v>1768</v>
      </c>
      <c r="D226" s="21" t="s">
        <v>1738</v>
      </c>
      <c r="E226" s="18" t="s">
        <v>2486</v>
      </c>
      <c r="F226" s="5" t="s">
        <v>925</v>
      </c>
      <c r="G226" s="29">
        <v>168364409846894</v>
      </c>
      <c r="H226" s="5" t="s">
        <v>926</v>
      </c>
      <c r="I226" s="5" t="s">
        <v>927</v>
      </c>
      <c r="J226" s="5" t="s">
        <v>928</v>
      </c>
      <c r="K226" s="5"/>
      <c r="L226" s="5" t="s">
        <v>13</v>
      </c>
      <c r="M226" s="45">
        <v>44447</v>
      </c>
      <c r="N226" s="45">
        <v>830</v>
      </c>
      <c r="O226" s="45">
        <v>830</v>
      </c>
      <c r="P226" s="5" t="s">
        <v>8</v>
      </c>
      <c r="Q226" s="45">
        <v>19516</v>
      </c>
      <c r="R226" s="45">
        <v>579</v>
      </c>
      <c r="S226" s="45">
        <v>1928</v>
      </c>
      <c r="T226" s="45">
        <f t="shared" si="17"/>
        <v>22023</v>
      </c>
      <c r="U226" s="45">
        <f t="shared" si="20"/>
        <v>54.647642679900741</v>
      </c>
      <c r="V226" s="47">
        <f t="shared" si="18"/>
        <v>0.49548900938196055</v>
      </c>
      <c r="W226" s="45">
        <v>98</v>
      </c>
      <c r="X226" s="45">
        <v>288</v>
      </c>
      <c r="Y226" s="45">
        <v>1</v>
      </c>
      <c r="Z226" s="45">
        <v>16</v>
      </c>
      <c r="AA226" s="45">
        <v>0</v>
      </c>
      <c r="AB226" s="45">
        <v>0</v>
      </c>
      <c r="AC226" s="45">
        <v>0</v>
      </c>
      <c r="AD226" s="45">
        <v>0</v>
      </c>
      <c r="AE226" s="45">
        <v>403</v>
      </c>
      <c r="AF226" s="13">
        <f t="shared" si="19"/>
        <v>1.1041095890410959</v>
      </c>
    </row>
    <row r="227" spans="1:55" s="2" customFormat="1" ht="14" customHeight="1">
      <c r="A227" s="22" t="s">
        <v>1739</v>
      </c>
      <c r="B227" s="21" t="s">
        <v>1874</v>
      </c>
      <c r="C227" s="21" t="s">
        <v>1733</v>
      </c>
      <c r="D227" s="21" t="s">
        <v>1730</v>
      </c>
      <c r="E227" s="18" t="s">
        <v>2437</v>
      </c>
      <c r="F227" s="5" t="s">
        <v>726</v>
      </c>
      <c r="G227" s="29">
        <v>365053451326</v>
      </c>
      <c r="H227" s="5" t="s">
        <v>727</v>
      </c>
      <c r="I227" s="5" t="s">
        <v>728</v>
      </c>
      <c r="J227" s="5" t="s">
        <v>729</v>
      </c>
      <c r="K227" s="5" t="s">
        <v>2108</v>
      </c>
      <c r="L227" s="5" t="s">
        <v>6</v>
      </c>
      <c r="M227" s="45">
        <v>815216</v>
      </c>
      <c r="N227" s="45">
        <v>0</v>
      </c>
      <c r="O227" s="45">
        <v>0</v>
      </c>
      <c r="P227" s="5" t="s">
        <v>7</v>
      </c>
      <c r="Q227" s="45">
        <v>3729097</v>
      </c>
      <c r="R227" s="45">
        <v>89703</v>
      </c>
      <c r="S227" s="45">
        <v>328906</v>
      </c>
      <c r="T227" s="45">
        <f t="shared" si="17"/>
        <v>4147706</v>
      </c>
      <c r="U227" s="45">
        <f t="shared" si="20"/>
        <v>4513.2818280739939</v>
      </c>
      <c r="V227" s="47">
        <f t="shared" si="18"/>
        <v>5.0878613766167495</v>
      </c>
      <c r="W227" s="45">
        <v>31</v>
      </c>
      <c r="X227" s="45">
        <v>709</v>
      </c>
      <c r="Y227" s="45">
        <v>146</v>
      </c>
      <c r="Z227" s="45">
        <v>33</v>
      </c>
      <c r="AA227" s="45">
        <v>0</v>
      </c>
      <c r="AB227" s="45">
        <v>0</v>
      </c>
      <c r="AC227" s="45">
        <v>0</v>
      </c>
      <c r="AD227" s="45">
        <v>0</v>
      </c>
      <c r="AE227" s="45">
        <v>919</v>
      </c>
      <c r="AF227" s="13">
        <f t="shared" si="19"/>
        <v>2.5178082191780824</v>
      </c>
    </row>
    <row r="228" spans="1:55" s="2" customFormat="1" ht="14" customHeight="1">
      <c r="A228" s="22" t="s">
        <v>1739</v>
      </c>
      <c r="B228" s="21" t="s">
        <v>1874</v>
      </c>
      <c r="C228" s="21" t="s">
        <v>1731</v>
      </c>
      <c r="D228" s="21" t="s">
        <v>1730</v>
      </c>
      <c r="E228" s="18" t="s">
        <v>2586</v>
      </c>
      <c r="F228" s="5" t="s">
        <v>1293</v>
      </c>
      <c r="G228" s="29">
        <v>523651047734406</v>
      </c>
      <c r="H228" s="5" t="s">
        <v>1294</v>
      </c>
      <c r="I228" s="5" t="s">
        <v>1295</v>
      </c>
      <c r="J228" s="5" t="s">
        <v>1296</v>
      </c>
      <c r="K228" s="5" t="s">
        <v>2188</v>
      </c>
      <c r="L228" s="5" t="s">
        <v>6</v>
      </c>
      <c r="M228" s="45">
        <v>350636</v>
      </c>
      <c r="N228" s="45">
        <v>0</v>
      </c>
      <c r="O228" s="45">
        <v>0</v>
      </c>
      <c r="P228" s="5" t="s">
        <v>7</v>
      </c>
      <c r="Q228" s="45">
        <v>261984</v>
      </c>
      <c r="R228" s="45">
        <v>9277</v>
      </c>
      <c r="S228" s="45">
        <v>20004</v>
      </c>
      <c r="T228" s="45">
        <f t="shared" si="17"/>
        <v>291265</v>
      </c>
      <c r="U228" s="45">
        <f t="shared" si="20"/>
        <v>3034.0104166666665</v>
      </c>
      <c r="V228" s="47">
        <f t="shared" si="18"/>
        <v>0.83067625685896485</v>
      </c>
      <c r="W228" s="45">
        <v>14</v>
      </c>
      <c r="X228" s="45">
        <v>72</v>
      </c>
      <c r="Y228" s="45">
        <v>8</v>
      </c>
      <c r="Z228" s="45">
        <v>2</v>
      </c>
      <c r="AA228" s="45">
        <v>0</v>
      </c>
      <c r="AB228" s="45">
        <v>0</v>
      </c>
      <c r="AC228" s="45">
        <v>0</v>
      </c>
      <c r="AD228" s="45">
        <v>0</v>
      </c>
      <c r="AE228" s="45">
        <v>96</v>
      </c>
      <c r="AF228" s="13">
        <f t="shared" si="19"/>
        <v>0.26301369863013696</v>
      </c>
    </row>
    <row r="229" spans="1:55" s="2" customFormat="1" ht="14" customHeight="1">
      <c r="A229" s="22" t="s">
        <v>1739</v>
      </c>
      <c r="B229" s="21" t="s">
        <v>1874</v>
      </c>
      <c r="C229" s="21" t="s">
        <v>1729</v>
      </c>
      <c r="D229" s="21" t="s">
        <v>1730</v>
      </c>
      <c r="E229" s="18" t="s">
        <v>2439</v>
      </c>
      <c r="F229" s="5" t="s">
        <v>735</v>
      </c>
      <c r="G229" s="29">
        <v>144991613100</v>
      </c>
      <c r="H229" s="5" t="s">
        <v>736</v>
      </c>
      <c r="I229" s="5" t="s">
        <v>737</v>
      </c>
      <c r="J229" s="5" t="s">
        <v>2109</v>
      </c>
      <c r="K229" s="5"/>
      <c r="L229" s="5" t="s">
        <v>53</v>
      </c>
      <c r="M229" s="45">
        <v>11717</v>
      </c>
      <c r="N229" s="45">
        <v>0</v>
      </c>
      <c r="O229" s="45">
        <v>0</v>
      </c>
      <c r="P229" s="5" t="s">
        <v>8</v>
      </c>
      <c r="Q229" s="45">
        <v>13062</v>
      </c>
      <c r="R229" s="45">
        <v>685</v>
      </c>
      <c r="S229" s="45">
        <v>952</v>
      </c>
      <c r="T229" s="45">
        <f t="shared" si="17"/>
        <v>14699</v>
      </c>
      <c r="U229" s="45">
        <f t="shared" si="20"/>
        <v>122.49166666666666</v>
      </c>
      <c r="V229" s="47">
        <f t="shared" si="18"/>
        <v>1.2545020056328411</v>
      </c>
      <c r="W229" s="45">
        <v>10</v>
      </c>
      <c r="X229" s="45">
        <v>72</v>
      </c>
      <c r="Y229" s="45">
        <v>14</v>
      </c>
      <c r="Z229" s="45">
        <v>23</v>
      </c>
      <c r="AA229" s="45">
        <v>0</v>
      </c>
      <c r="AB229" s="45">
        <v>0</v>
      </c>
      <c r="AC229" s="45">
        <v>1</v>
      </c>
      <c r="AD229" s="45">
        <v>0</v>
      </c>
      <c r="AE229" s="45">
        <v>120</v>
      </c>
      <c r="AF229" s="13">
        <f t="shared" si="19"/>
        <v>0.32876712328767121</v>
      </c>
    </row>
    <row r="230" spans="1:55" s="2" customFormat="1" ht="14" customHeight="1">
      <c r="A230" s="22" t="s">
        <v>1739</v>
      </c>
      <c r="B230" s="21" t="s">
        <v>1874</v>
      </c>
      <c r="C230" s="21" t="s">
        <v>1768</v>
      </c>
      <c r="D230" s="21" t="s">
        <v>1738</v>
      </c>
      <c r="E230" s="18" t="s">
        <v>2708</v>
      </c>
      <c r="F230" s="5"/>
      <c r="G230" s="29">
        <v>787702567985352</v>
      </c>
      <c r="H230" s="5" t="s">
        <v>880</v>
      </c>
      <c r="I230" s="5" t="s">
        <v>881</v>
      </c>
      <c r="J230" s="5" t="s">
        <v>882</v>
      </c>
      <c r="K230" s="5"/>
      <c r="L230" s="5" t="s">
        <v>13</v>
      </c>
      <c r="M230" s="45">
        <v>4028</v>
      </c>
      <c r="N230" s="45">
        <v>721</v>
      </c>
      <c r="O230" s="45">
        <v>721</v>
      </c>
      <c r="P230" s="5" t="s">
        <v>8</v>
      </c>
      <c r="Q230" s="45">
        <v>2746</v>
      </c>
      <c r="R230" s="45">
        <v>29</v>
      </c>
      <c r="S230" s="45">
        <v>540</v>
      </c>
      <c r="T230" s="45">
        <f t="shared" si="17"/>
        <v>3315</v>
      </c>
      <c r="U230" s="45">
        <f t="shared" si="20"/>
        <v>20.09090909090909</v>
      </c>
      <c r="V230" s="47">
        <f t="shared" si="18"/>
        <v>0.82298907646474673</v>
      </c>
      <c r="W230" s="45">
        <v>2</v>
      </c>
      <c r="X230" s="45">
        <v>153</v>
      </c>
      <c r="Y230" s="45">
        <v>3</v>
      </c>
      <c r="Z230" s="45">
        <v>7</v>
      </c>
      <c r="AA230" s="45">
        <v>0</v>
      </c>
      <c r="AB230" s="45">
        <v>0</v>
      </c>
      <c r="AC230" s="45">
        <v>0</v>
      </c>
      <c r="AD230" s="45">
        <v>0</v>
      </c>
      <c r="AE230" s="45">
        <v>165</v>
      </c>
      <c r="AF230" s="13">
        <f t="shared" si="19"/>
        <v>0.45205479452054792</v>
      </c>
      <c r="AH230" s="1"/>
      <c r="AI230" s="1"/>
      <c r="AJ230" s="1"/>
      <c r="AK230" s="1"/>
      <c r="AL230" s="1"/>
      <c r="AM230" s="1"/>
      <c r="AN230" s="1"/>
      <c r="AO230" s="1"/>
      <c r="AP230" s="1"/>
      <c r="AQ230" s="1"/>
      <c r="AR230" s="1"/>
      <c r="AS230" s="1"/>
      <c r="AT230" s="1"/>
      <c r="AU230" s="1"/>
      <c r="AV230" s="1"/>
      <c r="AW230" s="1"/>
      <c r="AX230" s="1"/>
      <c r="AY230" s="1"/>
      <c r="AZ230" s="1"/>
      <c r="BA230" s="1"/>
      <c r="BB230" s="1"/>
      <c r="BC230" s="1"/>
    </row>
    <row r="231" spans="1:55" s="2" customFormat="1" ht="14" customHeight="1">
      <c r="A231" s="22" t="s">
        <v>1739</v>
      </c>
      <c r="B231" s="21" t="s">
        <v>1907</v>
      </c>
      <c r="C231" s="21" t="s">
        <v>1751</v>
      </c>
      <c r="D231" s="21" t="s">
        <v>1738</v>
      </c>
      <c r="E231" s="18" t="s">
        <v>2624</v>
      </c>
      <c r="F231" s="5" t="s">
        <v>1443</v>
      </c>
      <c r="G231" s="29">
        <v>533376740039496</v>
      </c>
      <c r="H231" s="5" t="s">
        <v>1444</v>
      </c>
      <c r="I231" s="5"/>
      <c r="J231" s="5" t="s">
        <v>1445</v>
      </c>
      <c r="K231" s="5"/>
      <c r="L231" s="5" t="s">
        <v>13</v>
      </c>
      <c r="M231" s="45">
        <v>502446</v>
      </c>
      <c r="N231" s="45">
        <v>245</v>
      </c>
      <c r="O231" s="45">
        <v>0</v>
      </c>
      <c r="P231" s="5" t="s">
        <v>8</v>
      </c>
      <c r="Q231" s="45">
        <v>668551</v>
      </c>
      <c r="R231" s="45">
        <v>40968</v>
      </c>
      <c r="S231" s="45">
        <v>44768</v>
      </c>
      <c r="T231" s="45">
        <f t="shared" si="17"/>
        <v>754287</v>
      </c>
      <c r="U231" s="45">
        <f t="shared" si="20"/>
        <v>3888.0773195876291</v>
      </c>
      <c r="V231" s="47">
        <f t="shared" si="18"/>
        <v>1.501229982923538</v>
      </c>
      <c r="W231" s="45">
        <v>17</v>
      </c>
      <c r="X231" s="45">
        <v>151</v>
      </c>
      <c r="Y231" s="45">
        <v>26</v>
      </c>
      <c r="Z231" s="45">
        <v>0</v>
      </c>
      <c r="AA231" s="45">
        <v>0</v>
      </c>
      <c r="AB231" s="45">
        <v>0</v>
      </c>
      <c r="AC231" s="45">
        <v>0</v>
      </c>
      <c r="AD231" s="45">
        <v>0</v>
      </c>
      <c r="AE231" s="45">
        <v>194</v>
      </c>
      <c r="AF231" s="13">
        <f t="shared" si="19"/>
        <v>0.53150684931506853</v>
      </c>
    </row>
    <row r="232" spans="1:55" s="2" customFormat="1" ht="14" customHeight="1">
      <c r="A232" s="22" t="s">
        <v>1739</v>
      </c>
      <c r="B232" s="21" t="s">
        <v>1864</v>
      </c>
      <c r="C232" s="21" t="s">
        <v>1751</v>
      </c>
      <c r="D232" s="21" t="s">
        <v>1738</v>
      </c>
      <c r="E232" s="18" t="s">
        <v>2415</v>
      </c>
      <c r="F232" s="5" t="s">
        <v>654</v>
      </c>
      <c r="G232" s="29">
        <v>265358923534301</v>
      </c>
      <c r="H232" s="5" t="s">
        <v>655</v>
      </c>
      <c r="I232" s="5" t="s">
        <v>656</v>
      </c>
      <c r="J232" s="5" t="s">
        <v>656</v>
      </c>
      <c r="K232" s="5"/>
      <c r="L232" s="5" t="s">
        <v>428</v>
      </c>
      <c r="M232" s="45">
        <v>10429</v>
      </c>
      <c r="N232" s="45">
        <v>0</v>
      </c>
      <c r="O232" s="45">
        <v>0</v>
      </c>
      <c r="P232" s="5" t="s">
        <v>8</v>
      </c>
      <c r="Q232" s="45">
        <v>74010</v>
      </c>
      <c r="R232" s="45">
        <v>1599</v>
      </c>
      <c r="S232" s="45">
        <v>8959</v>
      </c>
      <c r="T232" s="45">
        <f t="shared" si="17"/>
        <v>84568</v>
      </c>
      <c r="U232" s="45">
        <f t="shared" si="20"/>
        <v>224.91489361702128</v>
      </c>
      <c r="V232" s="47">
        <f t="shared" si="18"/>
        <v>8.1089270303960106</v>
      </c>
      <c r="W232" s="45">
        <v>2</v>
      </c>
      <c r="X232" s="45">
        <v>317</v>
      </c>
      <c r="Y232" s="45">
        <v>25</v>
      </c>
      <c r="Z232" s="45">
        <v>32</v>
      </c>
      <c r="AA232" s="45">
        <v>0</v>
      </c>
      <c r="AB232" s="45">
        <v>0</v>
      </c>
      <c r="AC232" s="45">
        <v>0</v>
      </c>
      <c r="AD232" s="45">
        <v>0</v>
      </c>
      <c r="AE232" s="45">
        <v>376</v>
      </c>
      <c r="AF232" s="13">
        <f t="shared" si="19"/>
        <v>1.0301369863013699</v>
      </c>
    </row>
    <row r="233" spans="1:55" s="2" customFormat="1" ht="14" customHeight="1">
      <c r="A233" s="22" t="s">
        <v>1739</v>
      </c>
      <c r="B233" s="21" t="s">
        <v>1864</v>
      </c>
      <c r="C233" s="21" t="s">
        <v>1768</v>
      </c>
      <c r="D233" s="21" t="s">
        <v>1738</v>
      </c>
      <c r="E233" s="18" t="s">
        <v>2455</v>
      </c>
      <c r="F233" s="5" t="s">
        <v>787</v>
      </c>
      <c r="G233" s="29">
        <v>1452146435004240</v>
      </c>
      <c r="H233" s="5" t="s">
        <v>788</v>
      </c>
      <c r="I233" s="5" t="s">
        <v>789</v>
      </c>
      <c r="J233" s="5" t="s">
        <v>2121</v>
      </c>
      <c r="K233" s="5"/>
      <c r="L233" s="5" t="s">
        <v>13</v>
      </c>
      <c r="M233" s="45">
        <v>5054</v>
      </c>
      <c r="N233" s="45">
        <v>74</v>
      </c>
      <c r="O233" s="45">
        <v>74</v>
      </c>
      <c r="P233" s="5" t="s">
        <v>8</v>
      </c>
      <c r="Q233" s="45">
        <v>28702</v>
      </c>
      <c r="R233" s="45">
        <v>246</v>
      </c>
      <c r="S233" s="45">
        <v>3012</v>
      </c>
      <c r="T233" s="45">
        <f t="shared" si="17"/>
        <v>31960</v>
      </c>
      <c r="U233" s="45">
        <f t="shared" si="20"/>
        <v>44.6993006993007</v>
      </c>
      <c r="V233" s="47">
        <f t="shared" si="18"/>
        <v>6.3237039968341904</v>
      </c>
      <c r="W233" s="45">
        <v>46</v>
      </c>
      <c r="X233" s="45">
        <v>497</v>
      </c>
      <c r="Y233" s="45">
        <v>1</v>
      </c>
      <c r="Z233" s="45">
        <v>171</v>
      </c>
      <c r="AA233" s="45">
        <v>0</v>
      </c>
      <c r="AB233" s="45">
        <v>0</v>
      </c>
      <c r="AC233" s="45">
        <v>0</v>
      </c>
      <c r="AD233" s="45">
        <v>0</v>
      </c>
      <c r="AE233" s="45">
        <v>715</v>
      </c>
      <c r="AF233" s="13">
        <f t="shared" si="19"/>
        <v>1.9589041095890412</v>
      </c>
    </row>
    <row r="234" spans="1:55" s="2" customFormat="1" ht="14" customHeight="1">
      <c r="A234" s="22" t="s">
        <v>1739</v>
      </c>
      <c r="B234" s="21" t="s">
        <v>1908</v>
      </c>
      <c r="C234" s="21" t="s">
        <v>1737</v>
      </c>
      <c r="D234" s="21" t="s">
        <v>1738</v>
      </c>
      <c r="E234" s="18" t="s">
        <v>2630</v>
      </c>
      <c r="F234" s="5" t="s">
        <v>1459</v>
      </c>
      <c r="G234" s="29">
        <v>180940151929407</v>
      </c>
      <c r="H234" s="5" t="s">
        <v>1460</v>
      </c>
      <c r="I234" s="5" t="s">
        <v>1461</v>
      </c>
      <c r="J234" s="5" t="s">
        <v>1462</v>
      </c>
      <c r="K234" s="5"/>
      <c r="L234" s="5" t="s">
        <v>13</v>
      </c>
      <c r="M234" s="45">
        <v>2126</v>
      </c>
      <c r="N234" s="45">
        <v>65</v>
      </c>
      <c r="O234" s="45">
        <v>65</v>
      </c>
      <c r="P234" s="5" t="s">
        <v>8</v>
      </c>
      <c r="Q234" s="45">
        <v>647</v>
      </c>
      <c r="R234" s="45">
        <v>58</v>
      </c>
      <c r="S234" s="45">
        <v>258</v>
      </c>
      <c r="T234" s="45">
        <f t="shared" si="17"/>
        <v>963</v>
      </c>
      <c r="U234" s="45">
        <f t="shared" si="20"/>
        <v>1.9183266932270917</v>
      </c>
      <c r="V234" s="47">
        <f t="shared" si="18"/>
        <v>0.45296331138287865</v>
      </c>
      <c r="W234" s="45">
        <v>3</v>
      </c>
      <c r="X234" s="45">
        <v>499</v>
      </c>
      <c r="Y234" s="45">
        <v>0</v>
      </c>
      <c r="Z234" s="45">
        <v>0</v>
      </c>
      <c r="AA234" s="45">
        <v>0</v>
      </c>
      <c r="AB234" s="45">
        <v>0</v>
      </c>
      <c r="AC234" s="45">
        <v>0</v>
      </c>
      <c r="AD234" s="45">
        <v>0</v>
      </c>
      <c r="AE234" s="45">
        <v>502</v>
      </c>
      <c r="AF234" s="13">
        <f t="shared" si="19"/>
        <v>1.3753424657534246</v>
      </c>
    </row>
    <row r="235" spans="1:55" s="2" customFormat="1" ht="14" customHeight="1">
      <c r="A235" s="22" t="s">
        <v>1739</v>
      </c>
      <c r="B235" s="21" t="s">
        <v>1908</v>
      </c>
      <c r="C235" s="21" t="s">
        <v>1768</v>
      </c>
      <c r="D235" s="21" t="s">
        <v>1738</v>
      </c>
      <c r="E235" s="18" t="s">
        <v>2631</v>
      </c>
      <c r="F235" s="5" t="s">
        <v>1463</v>
      </c>
      <c r="G235" s="29">
        <v>153641954675821</v>
      </c>
      <c r="H235" s="5" t="s">
        <v>1464</v>
      </c>
      <c r="I235" s="5" t="s">
        <v>1465</v>
      </c>
      <c r="J235" s="5" t="s">
        <v>2213</v>
      </c>
      <c r="K235" s="5"/>
      <c r="L235" s="5" t="s">
        <v>13</v>
      </c>
      <c r="M235" s="45">
        <v>107185</v>
      </c>
      <c r="N235" s="45">
        <v>23448</v>
      </c>
      <c r="O235" s="45">
        <v>23448</v>
      </c>
      <c r="P235" s="5" t="s">
        <v>8</v>
      </c>
      <c r="Q235" s="45">
        <v>154638</v>
      </c>
      <c r="R235" s="45">
        <v>2382</v>
      </c>
      <c r="S235" s="45">
        <v>27360</v>
      </c>
      <c r="T235" s="45">
        <f t="shared" si="17"/>
        <v>184380</v>
      </c>
      <c r="U235" s="45">
        <f t="shared" si="20"/>
        <v>353.89635316698656</v>
      </c>
      <c r="V235" s="47">
        <f t="shared" si="18"/>
        <v>1.7202033866679107</v>
      </c>
      <c r="W235" s="45">
        <v>44</v>
      </c>
      <c r="X235" s="45">
        <v>389</v>
      </c>
      <c r="Y235" s="45">
        <v>20</v>
      </c>
      <c r="Z235" s="45">
        <v>68</v>
      </c>
      <c r="AA235" s="45">
        <v>0</v>
      </c>
      <c r="AB235" s="45">
        <v>0</v>
      </c>
      <c r="AC235" s="45">
        <v>0</v>
      </c>
      <c r="AD235" s="45">
        <v>0</v>
      </c>
      <c r="AE235" s="45">
        <v>521</v>
      </c>
      <c r="AF235" s="13">
        <f t="shared" si="19"/>
        <v>1.4273972602739726</v>
      </c>
    </row>
    <row r="236" spans="1:55" s="2" customFormat="1" ht="14" customHeight="1">
      <c r="A236" s="22" t="s">
        <v>1739</v>
      </c>
      <c r="B236" s="21" t="s">
        <v>1849</v>
      </c>
      <c r="C236" s="21" t="s">
        <v>1850</v>
      </c>
      <c r="D236" s="21" t="s">
        <v>1730</v>
      </c>
      <c r="E236" s="18" t="s">
        <v>2382</v>
      </c>
      <c r="F236" s="5" t="s">
        <v>533</v>
      </c>
      <c r="G236" s="29">
        <v>84820452907</v>
      </c>
      <c r="H236" s="5" t="s">
        <v>534</v>
      </c>
      <c r="I236" s="5" t="s">
        <v>535</v>
      </c>
      <c r="J236" s="5" t="s">
        <v>536</v>
      </c>
      <c r="K236" s="5"/>
      <c r="L236" s="5" t="s">
        <v>6</v>
      </c>
      <c r="M236" s="45">
        <v>3100436</v>
      </c>
      <c r="N236" s="45">
        <v>0</v>
      </c>
      <c r="O236" s="45">
        <v>0</v>
      </c>
      <c r="P236" s="5" t="s">
        <v>7</v>
      </c>
      <c r="Q236" s="45">
        <v>5513586</v>
      </c>
      <c r="R236" s="45">
        <v>305562</v>
      </c>
      <c r="S236" s="45">
        <v>341813</v>
      </c>
      <c r="T236" s="45">
        <f t="shared" si="17"/>
        <v>6160961</v>
      </c>
      <c r="U236" s="45">
        <f t="shared" si="20"/>
        <v>30053.468292682926</v>
      </c>
      <c r="V236" s="47">
        <f t="shared" si="18"/>
        <v>1.9871272943547296</v>
      </c>
      <c r="W236" s="45">
        <v>35</v>
      </c>
      <c r="X236" s="45">
        <v>151</v>
      </c>
      <c r="Y236" s="45">
        <v>14</v>
      </c>
      <c r="Z236" s="45">
        <v>5</v>
      </c>
      <c r="AA236" s="45">
        <v>0</v>
      </c>
      <c r="AB236" s="45">
        <v>0</v>
      </c>
      <c r="AC236" s="45">
        <v>0</v>
      </c>
      <c r="AD236" s="45">
        <v>0</v>
      </c>
      <c r="AE236" s="45">
        <v>205</v>
      </c>
      <c r="AF236" s="13">
        <f t="shared" si="19"/>
        <v>0.56164383561643838</v>
      </c>
    </row>
    <row r="237" spans="1:55" s="2" customFormat="1" ht="14" customHeight="1">
      <c r="A237" s="22" t="s">
        <v>1739</v>
      </c>
      <c r="B237" s="21" t="s">
        <v>1849</v>
      </c>
      <c r="C237" s="21" t="s">
        <v>1737</v>
      </c>
      <c r="D237" s="21" t="s">
        <v>1738</v>
      </c>
      <c r="E237" s="18" t="s">
        <v>2638</v>
      </c>
      <c r="F237" s="5" t="s">
        <v>1489</v>
      </c>
      <c r="G237" s="29">
        <v>108669062546478</v>
      </c>
      <c r="H237" s="5" t="s">
        <v>1489</v>
      </c>
      <c r="I237" s="5" t="s">
        <v>1490</v>
      </c>
      <c r="J237" s="5" t="s">
        <v>2218</v>
      </c>
      <c r="K237" s="5"/>
      <c r="L237" s="5" t="s">
        <v>13</v>
      </c>
      <c r="M237" s="45">
        <v>100159</v>
      </c>
      <c r="N237" s="45">
        <v>0</v>
      </c>
      <c r="O237" s="45">
        <v>0</v>
      </c>
      <c r="P237" s="5" t="s">
        <v>7</v>
      </c>
      <c r="Q237" s="45">
        <v>156878</v>
      </c>
      <c r="R237" s="45">
        <v>6735</v>
      </c>
      <c r="S237" s="45">
        <v>15985</v>
      </c>
      <c r="T237" s="45">
        <f t="shared" si="17"/>
        <v>179598</v>
      </c>
      <c r="U237" s="45">
        <f t="shared" si="20"/>
        <v>189.24973656480506</v>
      </c>
      <c r="V237" s="47">
        <f t="shared" si="18"/>
        <v>1.7931289250092353</v>
      </c>
      <c r="W237" s="45">
        <v>13</v>
      </c>
      <c r="X237" s="45">
        <v>560</v>
      </c>
      <c r="Y237" s="45">
        <v>126</v>
      </c>
      <c r="Z237" s="45">
        <v>238</v>
      </c>
      <c r="AA237" s="45">
        <v>0</v>
      </c>
      <c r="AB237" s="45">
        <v>0</v>
      </c>
      <c r="AC237" s="45">
        <v>12</v>
      </c>
      <c r="AD237" s="45">
        <v>0</v>
      </c>
      <c r="AE237" s="45">
        <v>949</v>
      </c>
      <c r="AF237" s="13">
        <f t="shared" si="19"/>
        <v>2.6</v>
      </c>
      <c r="AG237" s="1"/>
    </row>
    <row r="238" spans="1:55" s="2" customFormat="1" ht="14" customHeight="1">
      <c r="A238" s="22" t="s">
        <v>1739</v>
      </c>
      <c r="B238" s="21" t="s">
        <v>1849</v>
      </c>
      <c r="C238" s="21" t="s">
        <v>1768</v>
      </c>
      <c r="D238" s="21" t="s">
        <v>1738</v>
      </c>
      <c r="E238" s="18" t="s">
        <v>2490</v>
      </c>
      <c r="F238" s="5" t="s">
        <v>940</v>
      </c>
      <c r="G238" s="29">
        <v>400706816697605</v>
      </c>
      <c r="H238" s="5" t="s">
        <v>941</v>
      </c>
      <c r="I238" s="5" t="s">
        <v>942</v>
      </c>
      <c r="J238" s="5" t="s">
        <v>943</v>
      </c>
      <c r="K238" s="5"/>
      <c r="L238" s="5" t="s">
        <v>13</v>
      </c>
      <c r="M238" s="45">
        <v>2854</v>
      </c>
      <c r="N238" s="45">
        <v>0</v>
      </c>
      <c r="O238" s="45">
        <v>0</v>
      </c>
      <c r="P238" s="5" t="s">
        <v>8</v>
      </c>
      <c r="Q238" s="45">
        <v>3012</v>
      </c>
      <c r="R238" s="45">
        <v>732</v>
      </c>
      <c r="S238" s="45">
        <v>297</v>
      </c>
      <c r="T238" s="45">
        <f t="shared" si="17"/>
        <v>4041</v>
      </c>
      <c r="U238" s="45">
        <f t="shared" si="20"/>
        <v>1.2430021531836357</v>
      </c>
      <c r="V238" s="47">
        <f t="shared" si="18"/>
        <v>1.4159074982480728</v>
      </c>
      <c r="W238" s="45">
        <v>1142</v>
      </c>
      <c r="X238" s="45">
        <v>2</v>
      </c>
      <c r="Y238" s="45">
        <v>32</v>
      </c>
      <c r="Z238" s="45">
        <v>2075</v>
      </c>
      <c r="AA238" s="45">
        <v>0</v>
      </c>
      <c r="AB238" s="45">
        <v>0</v>
      </c>
      <c r="AC238" s="45">
        <v>0</v>
      </c>
      <c r="AD238" s="45">
        <v>0</v>
      </c>
      <c r="AE238" s="45">
        <v>3251</v>
      </c>
      <c r="AF238" s="13">
        <f t="shared" si="19"/>
        <v>8.9068493150684933</v>
      </c>
    </row>
    <row r="239" spans="1:55" s="2" customFormat="1" ht="14" customHeight="1">
      <c r="A239" s="22" t="s">
        <v>1739</v>
      </c>
      <c r="B239" s="21" t="s">
        <v>1842</v>
      </c>
      <c r="C239" s="21" t="s">
        <v>1737</v>
      </c>
      <c r="D239" s="21" t="s">
        <v>1738</v>
      </c>
      <c r="E239" s="18" t="s">
        <v>2370</v>
      </c>
      <c r="F239" s="5" t="s">
        <v>486</v>
      </c>
      <c r="G239" s="29">
        <v>175562602481188</v>
      </c>
      <c r="H239" s="5" t="s">
        <v>487</v>
      </c>
      <c r="I239" s="5" t="s">
        <v>488</v>
      </c>
      <c r="J239" s="5" t="s">
        <v>489</v>
      </c>
      <c r="K239" s="5"/>
      <c r="L239" s="5" t="s">
        <v>13</v>
      </c>
      <c r="M239" s="45">
        <v>2338</v>
      </c>
      <c r="N239" s="45">
        <v>0</v>
      </c>
      <c r="O239" s="45">
        <v>0</v>
      </c>
      <c r="P239" s="5" t="s">
        <v>8</v>
      </c>
      <c r="Q239" s="45">
        <v>667</v>
      </c>
      <c r="R239" s="45">
        <v>38</v>
      </c>
      <c r="S239" s="45">
        <v>80</v>
      </c>
      <c r="T239" s="45">
        <f t="shared" si="17"/>
        <v>785</v>
      </c>
      <c r="U239" s="45">
        <f t="shared" si="20"/>
        <v>1.5513833992094861</v>
      </c>
      <c r="V239" s="47">
        <f t="shared" si="18"/>
        <v>0.33575705731394356</v>
      </c>
      <c r="W239" s="45">
        <v>0</v>
      </c>
      <c r="X239" s="45">
        <v>4</v>
      </c>
      <c r="Y239" s="45">
        <v>1</v>
      </c>
      <c r="Z239" s="45">
        <v>501</v>
      </c>
      <c r="AA239" s="45">
        <v>0</v>
      </c>
      <c r="AB239" s="45">
        <v>0</v>
      </c>
      <c r="AC239" s="45">
        <v>0</v>
      </c>
      <c r="AD239" s="45">
        <v>0</v>
      </c>
      <c r="AE239" s="45">
        <v>506</v>
      </c>
      <c r="AF239" s="13">
        <f t="shared" si="19"/>
        <v>1.3863013698630138</v>
      </c>
    </row>
    <row r="240" spans="1:55" s="2" customFormat="1" ht="14" customHeight="1">
      <c r="A240" s="22" t="s">
        <v>1739</v>
      </c>
      <c r="B240" s="21" t="s">
        <v>1865</v>
      </c>
      <c r="C240" s="21" t="s">
        <v>1731</v>
      </c>
      <c r="D240" s="21" t="s">
        <v>1730</v>
      </c>
      <c r="E240" s="18" t="s">
        <v>2416</v>
      </c>
      <c r="F240" s="5" t="s">
        <v>657</v>
      </c>
      <c r="G240" s="29">
        <v>620600368045079</v>
      </c>
      <c r="H240" s="5" t="s">
        <v>658</v>
      </c>
      <c r="I240" s="5"/>
      <c r="J240" s="5" t="s">
        <v>2093</v>
      </c>
      <c r="K240" s="5" t="s">
        <v>2094</v>
      </c>
      <c r="L240" s="5" t="s">
        <v>53</v>
      </c>
      <c r="M240" s="45">
        <v>153231</v>
      </c>
      <c r="N240" s="45">
        <v>0</v>
      </c>
      <c r="O240" s="45">
        <v>0</v>
      </c>
      <c r="P240" s="5" t="s">
        <v>7</v>
      </c>
      <c r="Q240" s="45">
        <v>318333</v>
      </c>
      <c r="R240" s="45">
        <v>71393</v>
      </c>
      <c r="S240" s="45">
        <v>36189</v>
      </c>
      <c r="T240" s="45">
        <f t="shared" si="17"/>
        <v>425915</v>
      </c>
      <c r="U240" s="45">
        <f t="shared" si="20"/>
        <v>2877.8040540540542</v>
      </c>
      <c r="V240" s="47">
        <f t="shared" si="18"/>
        <v>2.7795615769654964</v>
      </c>
      <c r="W240" s="45">
        <v>14</v>
      </c>
      <c r="X240" s="45">
        <v>105</v>
      </c>
      <c r="Y240" s="45">
        <v>29</v>
      </c>
      <c r="Z240" s="45">
        <v>0</v>
      </c>
      <c r="AA240" s="45">
        <v>0</v>
      </c>
      <c r="AB240" s="45">
        <v>0</v>
      </c>
      <c r="AC240" s="45">
        <v>0</v>
      </c>
      <c r="AD240" s="45">
        <v>0</v>
      </c>
      <c r="AE240" s="45">
        <v>148</v>
      </c>
      <c r="AF240" s="13">
        <f t="shared" si="19"/>
        <v>0.40547945205479452</v>
      </c>
    </row>
    <row r="241" spans="1:55" s="2" customFormat="1" ht="14" customHeight="1">
      <c r="A241" s="22" t="s">
        <v>1735</v>
      </c>
      <c r="B241" s="21" t="s">
        <v>1783</v>
      </c>
      <c r="C241" s="21" t="s">
        <v>1733</v>
      </c>
      <c r="D241" s="21" t="s">
        <v>1730</v>
      </c>
      <c r="E241" s="18" t="s">
        <v>2678</v>
      </c>
      <c r="F241" s="5"/>
      <c r="G241" s="29">
        <v>288438424538934</v>
      </c>
      <c r="H241" s="5" t="s">
        <v>149</v>
      </c>
      <c r="I241" s="5" t="s">
        <v>150</v>
      </c>
      <c r="J241" s="5" t="s">
        <v>151</v>
      </c>
      <c r="K241" s="5" t="s">
        <v>2021</v>
      </c>
      <c r="L241" s="5" t="s">
        <v>9</v>
      </c>
      <c r="M241" s="45">
        <v>33346</v>
      </c>
      <c r="N241" s="45">
        <v>0</v>
      </c>
      <c r="O241" s="45">
        <v>0</v>
      </c>
      <c r="P241" s="5" t="s">
        <v>8</v>
      </c>
      <c r="Q241" s="45">
        <v>103428</v>
      </c>
      <c r="R241" s="45">
        <v>1733</v>
      </c>
      <c r="S241" s="45">
        <v>2212</v>
      </c>
      <c r="T241" s="45">
        <f t="shared" si="17"/>
        <v>107373</v>
      </c>
      <c r="U241" s="45">
        <f t="shared" si="20"/>
        <v>1512.2957746478874</v>
      </c>
      <c r="V241" s="47">
        <f t="shared" si="18"/>
        <v>3.2199664127631502</v>
      </c>
      <c r="W241" s="45">
        <v>1</v>
      </c>
      <c r="X241" s="45">
        <v>69</v>
      </c>
      <c r="Y241" s="45">
        <v>0</v>
      </c>
      <c r="Z241" s="45">
        <v>1</v>
      </c>
      <c r="AA241" s="45">
        <v>0</v>
      </c>
      <c r="AB241" s="45">
        <v>0</v>
      </c>
      <c r="AC241" s="45">
        <v>0</v>
      </c>
      <c r="AD241" s="45">
        <v>0</v>
      </c>
      <c r="AE241" s="45">
        <v>71</v>
      </c>
      <c r="AF241" s="13">
        <f t="shared" si="19"/>
        <v>0.19452054794520549</v>
      </c>
      <c r="AH241" s="1"/>
      <c r="AI241" s="1"/>
      <c r="AJ241" s="1"/>
      <c r="AK241" s="1"/>
      <c r="AL241" s="1"/>
      <c r="AM241" s="1"/>
      <c r="AN241" s="1"/>
      <c r="AO241" s="1"/>
      <c r="AP241" s="1"/>
      <c r="AQ241" s="1"/>
      <c r="AR241" s="1"/>
      <c r="AS241" s="1"/>
      <c r="AT241" s="1"/>
      <c r="AU241" s="1"/>
      <c r="AV241" s="1"/>
      <c r="AW241" s="1"/>
      <c r="AX241" s="1"/>
      <c r="AY241" s="1"/>
      <c r="AZ241" s="1"/>
      <c r="BA241" s="1"/>
      <c r="BB241" s="1"/>
      <c r="BC241" s="1"/>
    </row>
    <row r="242" spans="1:55" s="2" customFormat="1" ht="14" customHeight="1">
      <c r="A242" s="22" t="s">
        <v>1735</v>
      </c>
      <c r="B242" s="21" t="s">
        <v>1783</v>
      </c>
      <c r="C242" s="21" t="s">
        <v>1731</v>
      </c>
      <c r="D242" s="21" t="s">
        <v>1730</v>
      </c>
      <c r="E242" s="18" t="s">
        <v>2314</v>
      </c>
      <c r="F242" s="5" t="s">
        <v>287</v>
      </c>
      <c r="G242" s="29">
        <v>138734771522</v>
      </c>
      <c r="H242" s="5" t="s">
        <v>288</v>
      </c>
      <c r="I242" s="5" t="s">
        <v>289</v>
      </c>
      <c r="J242" s="5" t="s">
        <v>290</v>
      </c>
      <c r="K242" s="5"/>
      <c r="L242" s="5" t="s">
        <v>9</v>
      </c>
      <c r="M242" s="45">
        <v>917973</v>
      </c>
      <c r="N242" s="45">
        <v>0</v>
      </c>
      <c r="O242" s="45">
        <v>0</v>
      </c>
      <c r="P242" s="5" t="s">
        <v>7</v>
      </c>
      <c r="Q242" s="45">
        <v>5068541</v>
      </c>
      <c r="R242" s="45">
        <v>160782</v>
      </c>
      <c r="S242" s="45">
        <v>75064</v>
      </c>
      <c r="T242" s="45">
        <f t="shared" si="17"/>
        <v>5304387</v>
      </c>
      <c r="U242" s="45">
        <f t="shared" si="20"/>
        <v>7556.1068376068379</v>
      </c>
      <c r="V242" s="47">
        <f t="shared" si="18"/>
        <v>5.7783692984434181</v>
      </c>
      <c r="W242" s="45">
        <v>216</v>
      </c>
      <c r="X242" s="45">
        <v>300</v>
      </c>
      <c r="Y242" s="45">
        <v>107</v>
      </c>
      <c r="Z242" s="45">
        <v>79</v>
      </c>
      <c r="AA242" s="45">
        <v>0</v>
      </c>
      <c r="AB242" s="45">
        <v>0</v>
      </c>
      <c r="AC242" s="45">
        <v>0</v>
      </c>
      <c r="AD242" s="45">
        <v>0</v>
      </c>
      <c r="AE242" s="45">
        <v>702</v>
      </c>
      <c r="AF242" s="13">
        <f t="shared" si="19"/>
        <v>1.9232876712328768</v>
      </c>
    </row>
    <row r="243" spans="1:55" s="2" customFormat="1" ht="14" customHeight="1">
      <c r="A243" s="22" t="s">
        <v>1735</v>
      </c>
      <c r="B243" s="21" t="s">
        <v>1783</v>
      </c>
      <c r="C243" s="21" t="s">
        <v>1729</v>
      </c>
      <c r="D243" s="21" t="s">
        <v>1730</v>
      </c>
      <c r="E243" s="18" t="s">
        <v>2272</v>
      </c>
      <c r="F243" s="5" t="s">
        <v>159</v>
      </c>
      <c r="G243" s="29">
        <v>523765691070551</v>
      </c>
      <c r="H243" s="5" t="s">
        <v>160</v>
      </c>
      <c r="I243" s="5" t="s">
        <v>161</v>
      </c>
      <c r="J243" s="5" t="s">
        <v>2022</v>
      </c>
      <c r="K243" s="5"/>
      <c r="L243" s="5" t="s">
        <v>9</v>
      </c>
      <c r="M243" s="45">
        <v>14652</v>
      </c>
      <c r="N243" s="45">
        <v>0</v>
      </c>
      <c r="O243" s="45">
        <v>0</v>
      </c>
      <c r="P243" s="5" t="s">
        <v>7</v>
      </c>
      <c r="Q243" s="45">
        <v>54768</v>
      </c>
      <c r="R243" s="45">
        <v>1111</v>
      </c>
      <c r="S243" s="45">
        <v>2980</v>
      </c>
      <c r="T243" s="45">
        <f t="shared" si="17"/>
        <v>58859</v>
      </c>
      <c r="U243" s="45">
        <f t="shared" si="20"/>
        <v>195.54485049833886</v>
      </c>
      <c r="V243" s="47">
        <f t="shared" si="18"/>
        <v>4.0171307671307668</v>
      </c>
      <c r="W243" s="45">
        <v>15</v>
      </c>
      <c r="X243" s="45">
        <v>256</v>
      </c>
      <c r="Y243" s="45">
        <v>20</v>
      </c>
      <c r="Z243" s="45">
        <v>9</v>
      </c>
      <c r="AA243" s="45">
        <v>1</v>
      </c>
      <c r="AB243" s="45">
        <v>0</v>
      </c>
      <c r="AC243" s="45">
        <v>0</v>
      </c>
      <c r="AD243" s="45">
        <v>0</v>
      </c>
      <c r="AE243" s="45">
        <v>301</v>
      </c>
      <c r="AF243" s="13">
        <f t="shared" si="19"/>
        <v>0.8246575342465754</v>
      </c>
    </row>
    <row r="244" spans="1:55" s="2" customFormat="1" ht="14" customHeight="1">
      <c r="A244" s="22" t="s">
        <v>1735</v>
      </c>
      <c r="B244" s="21" t="s">
        <v>1783</v>
      </c>
      <c r="C244" s="21" t="s">
        <v>1768</v>
      </c>
      <c r="D244" s="21" t="s">
        <v>1738</v>
      </c>
      <c r="E244" s="18" t="s">
        <v>2680</v>
      </c>
      <c r="F244" s="5"/>
      <c r="G244" s="29">
        <v>165258066922374</v>
      </c>
      <c r="H244" s="5" t="s">
        <v>873</v>
      </c>
      <c r="I244" s="5" t="s">
        <v>874</v>
      </c>
      <c r="J244" s="5"/>
      <c r="K244" s="5"/>
      <c r="L244" s="5" t="s">
        <v>13</v>
      </c>
      <c r="M244" s="45">
        <v>8866</v>
      </c>
      <c r="N244" s="45">
        <v>656</v>
      </c>
      <c r="O244" s="45">
        <v>656</v>
      </c>
      <c r="P244" s="5" t="s">
        <v>7</v>
      </c>
      <c r="Q244" s="45">
        <v>28518</v>
      </c>
      <c r="R244" s="45">
        <v>329</v>
      </c>
      <c r="S244" s="45">
        <v>3337</v>
      </c>
      <c r="T244" s="45">
        <f t="shared" si="17"/>
        <v>32184</v>
      </c>
      <c r="U244" s="45">
        <f t="shared" si="20"/>
        <v>35.523178807947019</v>
      </c>
      <c r="V244" s="47">
        <f t="shared" si="18"/>
        <v>3.6300473719828559</v>
      </c>
      <c r="W244" s="45">
        <v>22</v>
      </c>
      <c r="X244" s="45">
        <v>576</v>
      </c>
      <c r="Y244" s="45">
        <v>46</v>
      </c>
      <c r="Z244" s="45">
        <v>252</v>
      </c>
      <c r="AA244" s="45">
        <v>3</v>
      </c>
      <c r="AB244" s="45">
        <v>0</v>
      </c>
      <c r="AC244" s="45">
        <v>7</v>
      </c>
      <c r="AD244" s="45">
        <v>0</v>
      </c>
      <c r="AE244" s="45">
        <v>906</v>
      </c>
      <c r="AF244" s="13">
        <f t="shared" si="19"/>
        <v>2.4821917808219176</v>
      </c>
    </row>
    <row r="245" spans="1:55" s="2" customFormat="1" ht="14" customHeight="1">
      <c r="A245" s="22" t="s">
        <v>1735</v>
      </c>
      <c r="B245" s="21" t="s">
        <v>1837</v>
      </c>
      <c r="C245" s="21" t="s">
        <v>1737</v>
      </c>
      <c r="D245" s="21" t="s">
        <v>1738</v>
      </c>
      <c r="E245" s="18" t="s">
        <v>2363</v>
      </c>
      <c r="F245" s="5" t="s">
        <v>461</v>
      </c>
      <c r="G245" s="29">
        <v>430374277000520</v>
      </c>
      <c r="H245" s="5" t="s">
        <v>462</v>
      </c>
      <c r="I245" s="5" t="s">
        <v>463</v>
      </c>
      <c r="J245" s="5" t="s">
        <v>464</v>
      </c>
      <c r="K245" s="5"/>
      <c r="L245" s="5" t="s">
        <v>13</v>
      </c>
      <c r="M245" s="45">
        <v>7010</v>
      </c>
      <c r="N245" s="45">
        <v>0</v>
      </c>
      <c r="O245" s="45">
        <v>0</v>
      </c>
      <c r="P245" s="5" t="s">
        <v>8</v>
      </c>
      <c r="Q245" s="45">
        <v>11483</v>
      </c>
      <c r="R245" s="45">
        <v>244</v>
      </c>
      <c r="S245" s="45">
        <v>2244</v>
      </c>
      <c r="T245" s="45">
        <f t="shared" si="17"/>
        <v>13971</v>
      </c>
      <c r="U245" s="45">
        <f t="shared" si="20"/>
        <v>14.256122448979593</v>
      </c>
      <c r="V245" s="47">
        <f t="shared" si="18"/>
        <v>1.9930099857346648</v>
      </c>
      <c r="W245" s="45">
        <v>28</v>
      </c>
      <c r="X245" s="45">
        <v>122</v>
      </c>
      <c r="Y245" s="45">
        <v>11</v>
      </c>
      <c r="Z245" s="45">
        <v>819</v>
      </c>
      <c r="AA245" s="45">
        <v>0</v>
      </c>
      <c r="AB245" s="45">
        <v>0</v>
      </c>
      <c r="AC245" s="45">
        <v>0</v>
      </c>
      <c r="AD245" s="45">
        <v>0</v>
      </c>
      <c r="AE245" s="45">
        <v>980</v>
      </c>
      <c r="AF245" s="13">
        <f t="shared" si="19"/>
        <v>2.6849315068493151</v>
      </c>
    </row>
    <row r="246" spans="1:55" s="2" customFormat="1" ht="14" customHeight="1">
      <c r="A246" s="22" t="s">
        <v>1735</v>
      </c>
      <c r="B246" s="21" t="s">
        <v>1772</v>
      </c>
      <c r="C246" s="21" t="s">
        <v>1733</v>
      </c>
      <c r="D246" s="21" t="s">
        <v>1730</v>
      </c>
      <c r="E246" s="18" t="s">
        <v>2379</v>
      </c>
      <c r="F246" s="5" t="s">
        <v>522</v>
      </c>
      <c r="G246" s="29">
        <v>59810443452</v>
      </c>
      <c r="H246" s="5" t="s">
        <v>523</v>
      </c>
      <c r="I246" s="5" t="s">
        <v>524</v>
      </c>
      <c r="J246" s="5" t="s">
        <v>525</v>
      </c>
      <c r="K246" s="5"/>
      <c r="L246" s="5" t="s">
        <v>6</v>
      </c>
      <c r="M246" s="45">
        <v>76166</v>
      </c>
      <c r="N246" s="45">
        <v>0</v>
      </c>
      <c r="O246" s="45">
        <v>0</v>
      </c>
      <c r="P246" s="5" t="s">
        <v>7</v>
      </c>
      <c r="Q246" s="45">
        <v>280911</v>
      </c>
      <c r="R246" s="45">
        <v>11590</v>
      </c>
      <c r="S246" s="45">
        <v>15815</v>
      </c>
      <c r="T246" s="45">
        <f t="shared" si="17"/>
        <v>308316</v>
      </c>
      <c r="U246" s="45">
        <f t="shared" si="20"/>
        <v>2390.046511627907</v>
      </c>
      <c r="V246" s="47">
        <f t="shared" si="18"/>
        <v>4.0479479032639238</v>
      </c>
      <c r="W246" s="45">
        <v>9</v>
      </c>
      <c r="X246" s="45">
        <v>103</v>
      </c>
      <c r="Y246" s="45">
        <v>6</v>
      </c>
      <c r="Z246" s="45">
        <v>9</v>
      </c>
      <c r="AA246" s="45">
        <v>0</v>
      </c>
      <c r="AB246" s="45">
        <v>0</v>
      </c>
      <c r="AC246" s="45">
        <v>2</v>
      </c>
      <c r="AD246" s="45">
        <v>0</v>
      </c>
      <c r="AE246" s="45">
        <v>129</v>
      </c>
      <c r="AF246" s="13">
        <f t="shared" si="19"/>
        <v>0.35342465753424657</v>
      </c>
    </row>
    <row r="247" spans="1:55" s="2" customFormat="1" ht="14" customHeight="1">
      <c r="A247" s="22" t="s">
        <v>1735</v>
      </c>
      <c r="B247" s="21" t="s">
        <v>1772</v>
      </c>
      <c r="C247" s="21" t="s">
        <v>1759</v>
      </c>
      <c r="D247" s="21" t="s">
        <v>1730</v>
      </c>
      <c r="E247" s="18" t="s">
        <v>2270</v>
      </c>
      <c r="F247" s="5" t="s">
        <v>152</v>
      </c>
      <c r="G247" s="29">
        <v>210024412396362</v>
      </c>
      <c r="H247" s="5" t="s">
        <v>153</v>
      </c>
      <c r="I247" s="5" t="s">
        <v>154</v>
      </c>
      <c r="J247" s="5" t="s">
        <v>155</v>
      </c>
      <c r="K247" s="5"/>
      <c r="L247" s="5" t="s">
        <v>6</v>
      </c>
      <c r="M247" s="45">
        <v>22150</v>
      </c>
      <c r="N247" s="45">
        <v>0</v>
      </c>
      <c r="O247" s="45">
        <v>0</v>
      </c>
      <c r="P247" s="5" t="s">
        <v>7</v>
      </c>
      <c r="Q247" s="45">
        <v>63137</v>
      </c>
      <c r="R247" s="45">
        <v>19757</v>
      </c>
      <c r="S247" s="45">
        <v>6741</v>
      </c>
      <c r="T247" s="45">
        <f t="shared" si="17"/>
        <v>89635</v>
      </c>
      <c r="U247" s="45">
        <f t="shared" si="20"/>
        <v>394.86784140969161</v>
      </c>
      <c r="V247" s="47">
        <f t="shared" si="18"/>
        <v>4.0467268623024832</v>
      </c>
      <c r="W247" s="45">
        <v>23</v>
      </c>
      <c r="X247" s="45">
        <v>133</v>
      </c>
      <c r="Y247" s="45">
        <v>9</v>
      </c>
      <c r="Z247" s="45">
        <v>58</v>
      </c>
      <c r="AA247" s="45">
        <v>0</v>
      </c>
      <c r="AB247" s="45">
        <v>0</v>
      </c>
      <c r="AC247" s="45">
        <v>4</v>
      </c>
      <c r="AD247" s="45">
        <v>0</v>
      </c>
      <c r="AE247" s="45">
        <v>227</v>
      </c>
      <c r="AF247" s="13">
        <f t="shared" si="19"/>
        <v>0.62191780821917808</v>
      </c>
    </row>
    <row r="248" spans="1:55" s="2" customFormat="1" ht="14" customHeight="1">
      <c r="A248" s="22" t="s">
        <v>1735</v>
      </c>
      <c r="B248" s="21" t="s">
        <v>1772</v>
      </c>
      <c r="C248" s="21" t="s">
        <v>1729</v>
      </c>
      <c r="D248" s="21" t="s">
        <v>1730</v>
      </c>
      <c r="E248" s="18" t="s">
        <v>2605</v>
      </c>
      <c r="F248" s="5" t="s">
        <v>1368</v>
      </c>
      <c r="G248" s="29">
        <v>105151752909840</v>
      </c>
      <c r="H248" s="5" t="s">
        <v>1369</v>
      </c>
      <c r="I248" s="5" t="s">
        <v>1370</v>
      </c>
      <c r="J248" s="5" t="s">
        <v>1985</v>
      </c>
      <c r="K248" s="5" t="s">
        <v>2200</v>
      </c>
      <c r="L248" s="5" t="s">
        <v>6</v>
      </c>
      <c r="M248" s="45">
        <v>102731</v>
      </c>
      <c r="N248" s="45">
        <v>0</v>
      </c>
      <c r="O248" s="45">
        <v>0</v>
      </c>
      <c r="P248" s="5" t="s">
        <v>7</v>
      </c>
      <c r="Q248" s="45">
        <v>295846</v>
      </c>
      <c r="R248" s="45">
        <v>17467</v>
      </c>
      <c r="S248" s="45">
        <v>12752</v>
      </c>
      <c r="T248" s="45">
        <f t="shared" si="17"/>
        <v>326065</v>
      </c>
      <c r="U248" s="45">
        <f t="shared" si="20"/>
        <v>1090.5183946488294</v>
      </c>
      <c r="V248" s="47">
        <f t="shared" si="18"/>
        <v>3.1739689090926788</v>
      </c>
      <c r="W248" s="45">
        <v>27</v>
      </c>
      <c r="X248" s="45">
        <v>217</v>
      </c>
      <c r="Y248" s="45">
        <v>15</v>
      </c>
      <c r="Z248" s="45">
        <v>40</v>
      </c>
      <c r="AA248" s="45">
        <v>0</v>
      </c>
      <c r="AB248" s="45">
        <v>0</v>
      </c>
      <c r="AC248" s="45">
        <v>0</v>
      </c>
      <c r="AD248" s="45">
        <v>0</v>
      </c>
      <c r="AE248" s="45">
        <v>299</v>
      </c>
      <c r="AF248" s="13">
        <f t="shared" si="19"/>
        <v>0.81917808219178079</v>
      </c>
    </row>
    <row r="249" spans="1:55" s="2" customFormat="1" ht="14" customHeight="1">
      <c r="A249" s="22" t="s">
        <v>1735</v>
      </c>
      <c r="B249" s="21" t="s">
        <v>1772</v>
      </c>
      <c r="C249" s="21" t="s">
        <v>1768</v>
      </c>
      <c r="D249" s="21" t="s">
        <v>1738</v>
      </c>
      <c r="E249" s="18" t="s">
        <v>2256</v>
      </c>
      <c r="F249" s="5" t="s">
        <v>103</v>
      </c>
      <c r="G249" s="29">
        <v>331636230253548</v>
      </c>
      <c r="H249" s="5" t="s">
        <v>104</v>
      </c>
      <c r="I249" s="5" t="s">
        <v>105</v>
      </c>
      <c r="J249" s="5" t="s">
        <v>106</v>
      </c>
      <c r="K249" s="5"/>
      <c r="L249" s="5" t="s">
        <v>13</v>
      </c>
      <c r="M249" s="45">
        <v>47393</v>
      </c>
      <c r="N249" s="45">
        <v>918</v>
      </c>
      <c r="O249" s="45">
        <v>918</v>
      </c>
      <c r="P249" s="5" t="s">
        <v>7</v>
      </c>
      <c r="Q249" s="45">
        <v>47477</v>
      </c>
      <c r="R249" s="45">
        <v>2128</v>
      </c>
      <c r="S249" s="45">
        <v>4935</v>
      </c>
      <c r="T249" s="45">
        <f t="shared" si="17"/>
        <v>54540</v>
      </c>
      <c r="U249" s="45">
        <f t="shared" si="20"/>
        <v>97.917414721723517</v>
      </c>
      <c r="V249" s="47">
        <f t="shared" si="18"/>
        <v>1.1508028611820311</v>
      </c>
      <c r="W249" s="45">
        <v>0</v>
      </c>
      <c r="X249" s="45">
        <v>441</v>
      </c>
      <c r="Y249" s="45">
        <v>46</v>
      </c>
      <c r="Z249" s="45">
        <v>68</v>
      </c>
      <c r="AA249" s="45">
        <v>0</v>
      </c>
      <c r="AB249" s="45">
        <v>0</v>
      </c>
      <c r="AC249" s="45">
        <v>2</v>
      </c>
      <c r="AD249" s="45">
        <v>0</v>
      </c>
      <c r="AE249" s="45">
        <v>557</v>
      </c>
      <c r="AF249" s="13">
        <f t="shared" si="19"/>
        <v>1.526027397260274</v>
      </c>
    </row>
    <row r="250" spans="1:55" s="2" customFormat="1" ht="14" customHeight="1">
      <c r="A250" s="22" t="s">
        <v>1735</v>
      </c>
      <c r="B250" s="21" t="s">
        <v>1705</v>
      </c>
      <c r="C250" s="21" t="s">
        <v>1774</v>
      </c>
      <c r="D250" s="21" t="s">
        <v>1738</v>
      </c>
      <c r="E250" s="18" t="s">
        <v>2263</v>
      </c>
      <c r="F250" s="5" t="s">
        <v>1636</v>
      </c>
      <c r="G250" s="29">
        <v>1586031578327140</v>
      </c>
      <c r="H250" s="5" t="s">
        <v>1637</v>
      </c>
      <c r="I250" s="5" t="s">
        <v>1638</v>
      </c>
      <c r="J250" s="5" t="s">
        <v>2015</v>
      </c>
      <c r="K250" s="5"/>
      <c r="L250" s="5" t="s">
        <v>125</v>
      </c>
      <c r="M250" s="45">
        <v>34971</v>
      </c>
      <c r="N250" s="45">
        <v>0</v>
      </c>
      <c r="O250" s="45">
        <v>0</v>
      </c>
      <c r="P250" s="5" t="s">
        <v>8</v>
      </c>
      <c r="Q250" s="45">
        <v>84321</v>
      </c>
      <c r="R250" s="45">
        <v>5343</v>
      </c>
      <c r="S250" s="45">
        <v>4002</v>
      </c>
      <c r="T250" s="45">
        <f t="shared" si="17"/>
        <v>93666</v>
      </c>
      <c r="U250" s="45">
        <f t="shared" ref="U250:U281" si="21">SUM(T250)/AE250</f>
        <v>755.37096774193549</v>
      </c>
      <c r="V250" s="47">
        <f t="shared" si="18"/>
        <v>2.6783906665522861</v>
      </c>
      <c r="W250" s="45">
        <v>2</v>
      </c>
      <c r="X250" s="45">
        <v>103</v>
      </c>
      <c r="Y250" s="45">
        <v>17</v>
      </c>
      <c r="Z250" s="45">
        <v>2</v>
      </c>
      <c r="AA250" s="45">
        <v>0</v>
      </c>
      <c r="AB250" s="45">
        <v>0</v>
      </c>
      <c r="AC250" s="45">
        <v>0</v>
      </c>
      <c r="AD250" s="45">
        <v>0</v>
      </c>
      <c r="AE250" s="45">
        <v>124</v>
      </c>
      <c r="AF250" s="13">
        <f t="shared" si="19"/>
        <v>0.33972602739726027</v>
      </c>
    </row>
    <row r="251" spans="1:55" s="2" customFormat="1" ht="14" customHeight="1">
      <c r="A251" s="22" t="s">
        <v>1735</v>
      </c>
      <c r="B251" s="21" t="s">
        <v>1705</v>
      </c>
      <c r="C251" s="21" t="s">
        <v>1731</v>
      </c>
      <c r="D251" s="21" t="s">
        <v>1730</v>
      </c>
      <c r="E251" s="18" t="s">
        <v>2492</v>
      </c>
      <c r="F251" s="5" t="s">
        <v>948</v>
      </c>
      <c r="G251" s="29">
        <v>238067622916310</v>
      </c>
      <c r="H251" s="5" t="s">
        <v>949</v>
      </c>
      <c r="I251" s="5" t="s">
        <v>950</v>
      </c>
      <c r="J251" s="5" t="s">
        <v>2139</v>
      </c>
      <c r="K251" s="5"/>
      <c r="L251" s="5" t="s">
        <v>9</v>
      </c>
      <c r="M251" s="45">
        <v>24099</v>
      </c>
      <c r="N251" s="45">
        <v>0</v>
      </c>
      <c r="O251" s="45">
        <v>0</v>
      </c>
      <c r="P251" s="5" t="s">
        <v>7</v>
      </c>
      <c r="Q251" s="45">
        <v>48540</v>
      </c>
      <c r="R251" s="45">
        <v>8592</v>
      </c>
      <c r="S251" s="45">
        <v>4558</v>
      </c>
      <c r="T251" s="45">
        <f t="shared" si="17"/>
        <v>61690</v>
      </c>
      <c r="U251" s="45">
        <f t="shared" si="21"/>
        <v>195.22151898734177</v>
      </c>
      <c r="V251" s="47">
        <f t="shared" si="18"/>
        <v>2.5598572554877794</v>
      </c>
      <c r="W251" s="45">
        <v>65</v>
      </c>
      <c r="X251" s="45">
        <v>174</v>
      </c>
      <c r="Y251" s="45">
        <v>21</v>
      </c>
      <c r="Z251" s="45">
        <v>56</v>
      </c>
      <c r="AA251" s="45">
        <v>0</v>
      </c>
      <c r="AB251" s="45">
        <v>0</v>
      </c>
      <c r="AC251" s="45">
        <v>0</v>
      </c>
      <c r="AD251" s="45">
        <v>0</v>
      </c>
      <c r="AE251" s="45">
        <v>316</v>
      </c>
      <c r="AF251" s="13">
        <f t="shared" si="19"/>
        <v>0.86575342465753424</v>
      </c>
    </row>
    <row r="252" spans="1:55" s="2" customFormat="1" ht="14" customHeight="1">
      <c r="A252" s="22" t="s">
        <v>1735</v>
      </c>
      <c r="B252" s="21" t="s">
        <v>1705</v>
      </c>
      <c r="C252" s="21" t="s">
        <v>1729</v>
      </c>
      <c r="D252" s="21" t="s">
        <v>1730</v>
      </c>
      <c r="E252" s="18" t="s">
        <v>2687</v>
      </c>
      <c r="F252" s="5"/>
      <c r="G252" s="29">
        <v>66985740526</v>
      </c>
      <c r="H252" s="5" t="s">
        <v>239</v>
      </c>
      <c r="I252" s="5" t="s">
        <v>240</v>
      </c>
      <c r="J252" s="5"/>
      <c r="K252" s="5"/>
      <c r="L252" s="5" t="s">
        <v>6</v>
      </c>
      <c r="M252" s="45">
        <v>29632</v>
      </c>
      <c r="N252" s="45">
        <v>36</v>
      </c>
      <c r="O252" s="45">
        <v>0</v>
      </c>
      <c r="P252" s="5" t="s">
        <v>7</v>
      </c>
      <c r="Q252" s="45">
        <v>232147</v>
      </c>
      <c r="R252" s="45">
        <v>19927</v>
      </c>
      <c r="S252" s="45">
        <v>18022</v>
      </c>
      <c r="T252" s="45">
        <f t="shared" si="17"/>
        <v>270096</v>
      </c>
      <c r="U252" s="45">
        <f t="shared" si="21"/>
        <v>148.07894736842104</v>
      </c>
      <c r="V252" s="47">
        <f t="shared" si="18"/>
        <v>9.1150107991360692</v>
      </c>
      <c r="W252" s="45">
        <v>112</v>
      </c>
      <c r="X252" s="45">
        <v>956</v>
      </c>
      <c r="Y252" s="45">
        <v>115</v>
      </c>
      <c r="Z252" s="45">
        <v>637</v>
      </c>
      <c r="AA252" s="45">
        <v>0</v>
      </c>
      <c r="AB252" s="45">
        <v>0</v>
      </c>
      <c r="AC252" s="45">
        <v>4</v>
      </c>
      <c r="AD252" s="45">
        <v>0</v>
      </c>
      <c r="AE252" s="45">
        <v>1824</v>
      </c>
      <c r="AF252" s="13">
        <f t="shared" si="19"/>
        <v>4.9972602739726026</v>
      </c>
    </row>
    <row r="253" spans="1:55" s="2" customFormat="1" ht="14" customHeight="1">
      <c r="A253" s="22" t="s">
        <v>1735</v>
      </c>
      <c r="B253" s="21" t="s">
        <v>1705</v>
      </c>
      <c r="C253" s="21" t="s">
        <v>1768</v>
      </c>
      <c r="D253" s="21" t="s">
        <v>1738</v>
      </c>
      <c r="E253" s="18" t="s">
        <v>2681</v>
      </c>
      <c r="F253" s="5"/>
      <c r="G253" s="29">
        <v>268916186486576</v>
      </c>
      <c r="H253" s="5" t="s">
        <v>241</v>
      </c>
      <c r="I253" s="5" t="s">
        <v>242</v>
      </c>
      <c r="J253" s="5" t="s">
        <v>243</v>
      </c>
      <c r="K253" s="5"/>
      <c r="L253" s="5" t="s">
        <v>13</v>
      </c>
      <c r="M253" s="45">
        <v>9300</v>
      </c>
      <c r="N253" s="45">
        <v>183</v>
      </c>
      <c r="O253" s="45">
        <v>183</v>
      </c>
      <c r="P253" s="5" t="s">
        <v>7</v>
      </c>
      <c r="Q253" s="45">
        <v>13021</v>
      </c>
      <c r="R253" s="45">
        <v>476</v>
      </c>
      <c r="S253" s="45">
        <v>4663</v>
      </c>
      <c r="T253" s="45">
        <f t="shared" si="17"/>
        <v>18160</v>
      </c>
      <c r="U253" s="45">
        <f t="shared" si="21"/>
        <v>40.62639821029083</v>
      </c>
      <c r="V253" s="47">
        <f t="shared" si="18"/>
        <v>1.9526881720430107</v>
      </c>
      <c r="W253" s="45">
        <v>7</v>
      </c>
      <c r="X253" s="45">
        <v>334</v>
      </c>
      <c r="Y253" s="45">
        <v>39</v>
      </c>
      <c r="Z253" s="45">
        <v>65</v>
      </c>
      <c r="AA253" s="45">
        <v>0</v>
      </c>
      <c r="AB253" s="45">
        <v>0</v>
      </c>
      <c r="AC253" s="45">
        <v>2</v>
      </c>
      <c r="AD253" s="45">
        <v>0</v>
      </c>
      <c r="AE253" s="45">
        <v>447</v>
      </c>
      <c r="AF253" s="13">
        <f t="shared" si="19"/>
        <v>1.2246575342465753</v>
      </c>
    </row>
    <row r="254" spans="1:55" s="2" customFormat="1" ht="14" customHeight="1">
      <c r="A254" s="22" t="s">
        <v>1735</v>
      </c>
      <c r="B254" s="21" t="s">
        <v>1773</v>
      </c>
      <c r="C254" s="21" t="s">
        <v>1733</v>
      </c>
      <c r="D254" s="21" t="s">
        <v>1730</v>
      </c>
      <c r="E254" s="18" t="s">
        <v>2734</v>
      </c>
      <c r="F254" s="5"/>
      <c r="G254" s="29">
        <v>142839432423177</v>
      </c>
      <c r="H254" s="5" t="s">
        <v>110</v>
      </c>
      <c r="I254" s="5" t="s">
        <v>111</v>
      </c>
      <c r="J254" s="5" t="s">
        <v>112</v>
      </c>
      <c r="K254" s="5"/>
      <c r="L254" s="5" t="s">
        <v>6</v>
      </c>
      <c r="M254" s="45">
        <v>25711</v>
      </c>
      <c r="N254" s="45">
        <v>0</v>
      </c>
      <c r="O254" s="45">
        <v>0</v>
      </c>
      <c r="P254" s="5" t="s">
        <v>8</v>
      </c>
      <c r="Q254" s="45">
        <v>28988</v>
      </c>
      <c r="R254" s="45">
        <v>1478</v>
      </c>
      <c r="S254" s="45">
        <v>1793</v>
      </c>
      <c r="T254" s="45">
        <f t="shared" si="17"/>
        <v>32259</v>
      </c>
      <c r="U254" s="45">
        <f t="shared" si="21"/>
        <v>227.17605633802816</v>
      </c>
      <c r="V254" s="47">
        <f t="shared" si="18"/>
        <v>1.254676986503831</v>
      </c>
      <c r="W254" s="45">
        <v>1</v>
      </c>
      <c r="X254" s="45">
        <v>34</v>
      </c>
      <c r="Y254" s="45">
        <v>0</v>
      </c>
      <c r="Z254" s="45">
        <v>107</v>
      </c>
      <c r="AA254" s="45">
        <v>0</v>
      </c>
      <c r="AB254" s="45">
        <v>0</v>
      </c>
      <c r="AC254" s="45">
        <v>0</v>
      </c>
      <c r="AD254" s="45">
        <v>0</v>
      </c>
      <c r="AE254" s="45">
        <v>142</v>
      </c>
      <c r="AF254" s="13">
        <f t="shared" si="19"/>
        <v>0.38904109589041097</v>
      </c>
    </row>
    <row r="255" spans="1:55" s="2" customFormat="1" ht="14" customHeight="1">
      <c r="A255" s="22" t="s">
        <v>1735</v>
      </c>
      <c r="B255" s="21" t="s">
        <v>1773</v>
      </c>
      <c r="C255" s="21" t="s">
        <v>1731</v>
      </c>
      <c r="D255" s="21" t="s">
        <v>1730</v>
      </c>
      <c r="E255" s="18" t="s">
        <v>2730</v>
      </c>
      <c r="F255" s="5"/>
      <c r="G255" s="29">
        <v>679332848820693</v>
      </c>
      <c r="H255" s="5" t="s">
        <v>1285</v>
      </c>
      <c r="I255" s="5" t="s">
        <v>1286</v>
      </c>
      <c r="J255" s="5" t="s">
        <v>1287</v>
      </c>
      <c r="K255" s="5"/>
      <c r="L255" s="5" t="s">
        <v>6</v>
      </c>
      <c r="M255" s="45">
        <v>678</v>
      </c>
      <c r="N255" s="45">
        <v>0</v>
      </c>
      <c r="O255" s="45">
        <v>0</v>
      </c>
      <c r="P255" s="5" t="s">
        <v>8</v>
      </c>
      <c r="Q255" s="45">
        <v>940</v>
      </c>
      <c r="R255" s="45">
        <v>34</v>
      </c>
      <c r="S255" s="45">
        <v>22</v>
      </c>
      <c r="T255" s="45">
        <f t="shared" si="17"/>
        <v>996</v>
      </c>
      <c r="U255" s="45">
        <f t="shared" si="21"/>
        <v>39.840000000000003</v>
      </c>
      <c r="V255" s="47">
        <f t="shared" si="18"/>
        <v>1.4690265486725664</v>
      </c>
      <c r="W255" s="45">
        <v>0</v>
      </c>
      <c r="X255" s="45">
        <v>0</v>
      </c>
      <c r="Y255" s="45">
        <v>0</v>
      </c>
      <c r="Z255" s="45">
        <v>25</v>
      </c>
      <c r="AA255" s="45">
        <v>0</v>
      </c>
      <c r="AB255" s="45">
        <v>0</v>
      </c>
      <c r="AC255" s="45">
        <v>0</v>
      </c>
      <c r="AD255" s="45">
        <v>0</v>
      </c>
      <c r="AE255" s="45">
        <v>25</v>
      </c>
      <c r="AF255" s="13">
        <f t="shared" si="19"/>
        <v>6.8493150684931503E-2</v>
      </c>
    </row>
    <row r="256" spans="1:55" s="2" customFormat="1" ht="14" customHeight="1">
      <c r="A256" s="22" t="s">
        <v>1735</v>
      </c>
      <c r="B256" s="21" t="s">
        <v>1782</v>
      </c>
      <c r="C256" s="21" t="s">
        <v>1731</v>
      </c>
      <c r="D256" s="21" t="s">
        <v>1730</v>
      </c>
      <c r="E256" s="18" t="s">
        <v>2269</v>
      </c>
      <c r="F256" s="5" t="s">
        <v>146</v>
      </c>
      <c r="G256" s="29">
        <v>39210522041</v>
      </c>
      <c r="H256" s="5" t="s">
        <v>147</v>
      </c>
      <c r="I256" s="5"/>
      <c r="J256" s="5" t="s">
        <v>148</v>
      </c>
      <c r="K256" s="5" t="s">
        <v>2020</v>
      </c>
      <c r="L256" s="5" t="s">
        <v>6</v>
      </c>
      <c r="M256" s="45">
        <v>176608</v>
      </c>
      <c r="N256" s="45">
        <v>0</v>
      </c>
      <c r="O256" s="45">
        <v>0</v>
      </c>
      <c r="P256" s="5" t="s">
        <v>8</v>
      </c>
      <c r="Q256" s="45">
        <v>10418</v>
      </c>
      <c r="R256" s="45">
        <v>1452</v>
      </c>
      <c r="S256" s="45">
        <v>650</v>
      </c>
      <c r="T256" s="45">
        <f t="shared" si="17"/>
        <v>12520</v>
      </c>
      <c r="U256" s="45">
        <f t="shared" si="21"/>
        <v>158.48101265822785</v>
      </c>
      <c r="V256" s="47">
        <f t="shared" si="18"/>
        <v>7.089146584526182E-2</v>
      </c>
      <c r="W256" s="45">
        <v>0</v>
      </c>
      <c r="X256" s="45">
        <v>2</v>
      </c>
      <c r="Y256" s="45">
        <v>15</v>
      </c>
      <c r="Z256" s="45">
        <v>62</v>
      </c>
      <c r="AA256" s="45">
        <v>0</v>
      </c>
      <c r="AB256" s="45">
        <v>0</v>
      </c>
      <c r="AC256" s="45">
        <v>0</v>
      </c>
      <c r="AD256" s="45">
        <v>0</v>
      </c>
      <c r="AE256" s="45">
        <v>79</v>
      </c>
      <c r="AF256" s="13">
        <f t="shared" si="19"/>
        <v>0.21643835616438356</v>
      </c>
    </row>
    <row r="257" spans="1:55" s="2" customFormat="1" ht="14" customHeight="1">
      <c r="A257" s="22" t="s">
        <v>1735</v>
      </c>
      <c r="B257" s="21" t="s">
        <v>1782</v>
      </c>
      <c r="C257" s="21" t="s">
        <v>1768</v>
      </c>
      <c r="D257" s="21" t="s">
        <v>1738</v>
      </c>
      <c r="E257" s="18" t="s">
        <v>2457</v>
      </c>
      <c r="F257" s="5" t="s">
        <v>793</v>
      </c>
      <c r="G257" s="29">
        <v>114389605256910</v>
      </c>
      <c r="H257" s="5" t="s">
        <v>794</v>
      </c>
      <c r="I257" s="5" t="s">
        <v>795</v>
      </c>
      <c r="J257" s="5" t="s">
        <v>2123</v>
      </c>
      <c r="K257" s="5"/>
      <c r="L257" s="5" t="s">
        <v>13</v>
      </c>
      <c r="M257" s="45">
        <v>14433</v>
      </c>
      <c r="N257" s="45">
        <v>567</v>
      </c>
      <c r="O257" s="45">
        <v>0</v>
      </c>
      <c r="P257" s="5" t="s">
        <v>8</v>
      </c>
      <c r="Q257" s="45">
        <v>13799</v>
      </c>
      <c r="R257" s="45">
        <v>422</v>
      </c>
      <c r="S257" s="45">
        <v>3734</v>
      </c>
      <c r="T257" s="45">
        <f t="shared" si="17"/>
        <v>17955</v>
      </c>
      <c r="U257" s="45">
        <f t="shared" si="21"/>
        <v>63.670212765957444</v>
      </c>
      <c r="V257" s="47">
        <f t="shared" si="18"/>
        <v>1.2440241114113491</v>
      </c>
      <c r="W257" s="45">
        <v>17</v>
      </c>
      <c r="X257" s="45">
        <v>57</v>
      </c>
      <c r="Y257" s="45">
        <v>3</v>
      </c>
      <c r="Z257" s="45">
        <v>201</v>
      </c>
      <c r="AA257" s="45">
        <v>0</v>
      </c>
      <c r="AB257" s="45">
        <v>0</v>
      </c>
      <c r="AC257" s="45">
        <v>4</v>
      </c>
      <c r="AD257" s="45">
        <v>0</v>
      </c>
      <c r="AE257" s="45">
        <v>282</v>
      </c>
      <c r="AF257" s="13">
        <f t="shared" si="19"/>
        <v>0.77260273972602744</v>
      </c>
      <c r="AG257" s="11"/>
    </row>
    <row r="258" spans="1:55" s="2" customFormat="1" ht="14" customHeight="1">
      <c r="A258" s="22" t="s">
        <v>1735</v>
      </c>
      <c r="B258" s="21" t="s">
        <v>1868</v>
      </c>
      <c r="C258" s="21" t="s">
        <v>1733</v>
      </c>
      <c r="D258" s="21" t="s">
        <v>1730</v>
      </c>
      <c r="E258" s="18" t="s">
        <v>2420</v>
      </c>
      <c r="F258" s="5" t="s">
        <v>669</v>
      </c>
      <c r="G258" s="29">
        <v>308923469174619</v>
      </c>
      <c r="H258" s="5" t="s">
        <v>670</v>
      </c>
      <c r="I258" s="5" t="s">
        <v>671</v>
      </c>
      <c r="J258" s="5" t="s">
        <v>672</v>
      </c>
      <c r="K258" s="5" t="s">
        <v>2097</v>
      </c>
      <c r="L258" s="5" t="s">
        <v>6</v>
      </c>
      <c r="M258" s="45">
        <v>296823</v>
      </c>
      <c r="N258" s="45">
        <v>0</v>
      </c>
      <c r="O258" s="45">
        <v>0</v>
      </c>
      <c r="P258" s="5" t="s">
        <v>7</v>
      </c>
      <c r="Q258" s="45">
        <v>2821173</v>
      </c>
      <c r="R258" s="45">
        <v>91277</v>
      </c>
      <c r="S258" s="45">
        <v>65556</v>
      </c>
      <c r="T258" s="45">
        <f t="shared" si="17"/>
        <v>2978006</v>
      </c>
      <c r="U258" s="45">
        <f t="shared" si="21"/>
        <v>7210.6682808716705</v>
      </c>
      <c r="V258" s="47">
        <f t="shared" si="18"/>
        <v>10.032935453115156</v>
      </c>
      <c r="W258" s="45">
        <v>5</v>
      </c>
      <c r="X258" s="45">
        <v>387</v>
      </c>
      <c r="Y258" s="45">
        <v>10</v>
      </c>
      <c r="Z258" s="45">
        <v>11</v>
      </c>
      <c r="AA258" s="45">
        <v>0</v>
      </c>
      <c r="AB258" s="45">
        <v>0</v>
      </c>
      <c r="AC258" s="45">
        <v>0</v>
      </c>
      <c r="AD258" s="45">
        <v>0</v>
      </c>
      <c r="AE258" s="45">
        <v>413</v>
      </c>
      <c r="AF258" s="13">
        <f t="shared" si="19"/>
        <v>1.1315068493150684</v>
      </c>
    </row>
    <row r="259" spans="1:55" s="2" customFormat="1" ht="14" customHeight="1">
      <c r="A259" s="22" t="s">
        <v>1735</v>
      </c>
      <c r="B259" s="21" t="s">
        <v>1868</v>
      </c>
      <c r="C259" s="21" t="s">
        <v>1737</v>
      </c>
      <c r="D259" s="21" t="s">
        <v>1738</v>
      </c>
      <c r="E259" s="18" t="s">
        <v>2669</v>
      </c>
      <c r="F259" s="5" t="s">
        <v>1587</v>
      </c>
      <c r="G259" s="29">
        <v>108807632571642</v>
      </c>
      <c r="H259" s="5" t="s">
        <v>1588</v>
      </c>
      <c r="I259" s="5" t="s">
        <v>1589</v>
      </c>
      <c r="J259" s="5" t="s">
        <v>1590</v>
      </c>
      <c r="K259" s="5"/>
      <c r="L259" s="5" t="s">
        <v>13</v>
      </c>
      <c r="M259" s="45">
        <v>146919</v>
      </c>
      <c r="N259" s="45">
        <v>5451</v>
      </c>
      <c r="O259" s="45">
        <v>0</v>
      </c>
      <c r="P259" s="5" t="s">
        <v>7</v>
      </c>
      <c r="Q259" s="45">
        <v>288488</v>
      </c>
      <c r="R259" s="45">
        <v>53788</v>
      </c>
      <c r="S259" s="45">
        <v>36050</v>
      </c>
      <c r="T259" s="45">
        <f t="shared" ref="T259:T322" si="22">SUM(Q259:S259)</f>
        <v>378326</v>
      </c>
      <c r="U259" s="45">
        <f t="shared" si="21"/>
        <v>972.56041131105394</v>
      </c>
      <c r="V259" s="47">
        <f t="shared" ref="V259:V322" si="23">SUM(T259)/(M259)</f>
        <v>2.5750651719655049</v>
      </c>
      <c r="W259" s="45">
        <v>2</v>
      </c>
      <c r="X259" s="45">
        <v>333</v>
      </c>
      <c r="Y259" s="45">
        <v>46</v>
      </c>
      <c r="Z259" s="45">
        <v>4</v>
      </c>
      <c r="AA259" s="45">
        <v>0</v>
      </c>
      <c r="AB259" s="45">
        <v>0</v>
      </c>
      <c r="AC259" s="45">
        <v>4</v>
      </c>
      <c r="AD259" s="45">
        <v>0</v>
      </c>
      <c r="AE259" s="45">
        <v>389</v>
      </c>
      <c r="AF259" s="13">
        <f t="shared" ref="AF259:AF322" si="24">SUM(AE259)/365</f>
        <v>1.0657534246575342</v>
      </c>
    </row>
    <row r="260" spans="1:55" s="2" customFormat="1" ht="14" customHeight="1">
      <c r="A260" s="22" t="s">
        <v>1735</v>
      </c>
      <c r="B260" s="21" t="s">
        <v>1868</v>
      </c>
      <c r="C260" s="21" t="s">
        <v>1729</v>
      </c>
      <c r="D260" s="21" t="s">
        <v>1730</v>
      </c>
      <c r="E260" s="18" t="s">
        <v>2658</v>
      </c>
      <c r="F260" s="5" t="s">
        <v>1554</v>
      </c>
      <c r="G260" s="29">
        <v>19027744005</v>
      </c>
      <c r="H260" s="5" t="s">
        <v>1555</v>
      </c>
      <c r="I260" s="5" t="s">
        <v>1556</v>
      </c>
      <c r="J260" s="5" t="s">
        <v>1557</v>
      </c>
      <c r="K260" s="5"/>
      <c r="L260" s="5" t="s">
        <v>6</v>
      </c>
      <c r="M260" s="45">
        <v>9761</v>
      </c>
      <c r="N260" s="45">
        <v>0</v>
      </c>
      <c r="O260" s="45">
        <v>0</v>
      </c>
      <c r="P260" s="5" t="s">
        <v>7</v>
      </c>
      <c r="Q260" s="45">
        <v>48611</v>
      </c>
      <c r="R260" s="45">
        <v>3590</v>
      </c>
      <c r="S260" s="45">
        <v>2295</v>
      </c>
      <c r="T260" s="45">
        <f t="shared" si="22"/>
        <v>54496</v>
      </c>
      <c r="U260" s="45">
        <f t="shared" si="21"/>
        <v>143.41052631578947</v>
      </c>
      <c r="V260" s="47">
        <f t="shared" si="23"/>
        <v>5.5830345251511115</v>
      </c>
      <c r="W260" s="45">
        <v>12</v>
      </c>
      <c r="X260" s="45">
        <v>143</v>
      </c>
      <c r="Y260" s="45">
        <v>16</v>
      </c>
      <c r="Z260" s="45">
        <v>209</v>
      </c>
      <c r="AA260" s="45">
        <v>0</v>
      </c>
      <c r="AB260" s="45">
        <v>0</v>
      </c>
      <c r="AC260" s="45">
        <v>0</v>
      </c>
      <c r="AD260" s="45">
        <v>0</v>
      </c>
      <c r="AE260" s="45">
        <v>380</v>
      </c>
      <c r="AF260" s="13">
        <f t="shared" si="24"/>
        <v>1.0410958904109588</v>
      </c>
      <c r="AG260" s="11"/>
    </row>
    <row r="261" spans="1:55" s="2" customFormat="1" ht="14" customHeight="1">
      <c r="A261" s="22" t="s">
        <v>1735</v>
      </c>
      <c r="B261" s="21" t="s">
        <v>1868</v>
      </c>
      <c r="C261" s="21" t="s">
        <v>1768</v>
      </c>
      <c r="D261" s="21" t="s">
        <v>1738</v>
      </c>
      <c r="E261" s="18" t="s">
        <v>2711</v>
      </c>
      <c r="F261" s="5"/>
      <c r="G261" s="29">
        <v>506453726037312</v>
      </c>
      <c r="H261" s="5" t="s">
        <v>851</v>
      </c>
      <c r="I261" s="5" t="s">
        <v>852</v>
      </c>
      <c r="J261" s="5" t="s">
        <v>853</v>
      </c>
      <c r="K261" s="5"/>
      <c r="L261" s="5" t="s">
        <v>13</v>
      </c>
      <c r="M261" s="45">
        <v>3399</v>
      </c>
      <c r="N261" s="45">
        <v>242</v>
      </c>
      <c r="O261" s="45">
        <v>242</v>
      </c>
      <c r="P261" s="5" t="s">
        <v>8</v>
      </c>
      <c r="Q261" s="45">
        <v>3025</v>
      </c>
      <c r="R261" s="45">
        <v>133</v>
      </c>
      <c r="S261" s="45">
        <v>501</v>
      </c>
      <c r="T261" s="45">
        <f t="shared" si="22"/>
        <v>3659</v>
      </c>
      <c r="U261" s="45">
        <f t="shared" si="21"/>
        <v>19.994535519125684</v>
      </c>
      <c r="V261" s="47">
        <f t="shared" si="23"/>
        <v>1.076493086201824</v>
      </c>
      <c r="W261" s="45">
        <v>16</v>
      </c>
      <c r="X261" s="45">
        <v>113</v>
      </c>
      <c r="Y261" s="45">
        <v>9</v>
      </c>
      <c r="Z261" s="45">
        <v>43</v>
      </c>
      <c r="AA261" s="45">
        <v>0</v>
      </c>
      <c r="AB261" s="45">
        <v>0</v>
      </c>
      <c r="AC261" s="45">
        <v>2</v>
      </c>
      <c r="AD261" s="45">
        <v>0</v>
      </c>
      <c r="AE261" s="45">
        <v>183</v>
      </c>
      <c r="AF261" s="13">
        <f t="shared" si="24"/>
        <v>0.50136986301369868</v>
      </c>
      <c r="AG261" s="11"/>
    </row>
    <row r="262" spans="1:55" s="2" customFormat="1" ht="14" customHeight="1">
      <c r="A262" s="22" t="s">
        <v>1735</v>
      </c>
      <c r="B262" s="21" t="s">
        <v>1798</v>
      </c>
      <c r="C262" s="21" t="s">
        <v>1733</v>
      </c>
      <c r="D262" s="21" t="s">
        <v>1730</v>
      </c>
      <c r="E262" s="18" t="s">
        <v>2504</v>
      </c>
      <c r="F262" s="5" t="s">
        <v>995</v>
      </c>
      <c r="G262" s="29">
        <v>107765889287008</v>
      </c>
      <c r="H262" s="5" t="s">
        <v>996</v>
      </c>
      <c r="I262" s="5" t="s">
        <v>997</v>
      </c>
      <c r="J262" s="5" t="s">
        <v>998</v>
      </c>
      <c r="K262" s="5" t="s">
        <v>2145</v>
      </c>
      <c r="L262" s="5" t="s">
        <v>6</v>
      </c>
      <c r="M262" s="45">
        <v>27559</v>
      </c>
      <c r="N262" s="45">
        <v>0</v>
      </c>
      <c r="O262" s="45">
        <v>0</v>
      </c>
      <c r="P262" s="5" t="s">
        <v>8</v>
      </c>
      <c r="Q262" s="45">
        <v>54590</v>
      </c>
      <c r="R262" s="45">
        <v>4072</v>
      </c>
      <c r="S262" s="45">
        <v>3043</v>
      </c>
      <c r="T262" s="45">
        <f t="shared" si="22"/>
        <v>61705</v>
      </c>
      <c r="U262" s="45">
        <f t="shared" si="21"/>
        <v>380.89506172839504</v>
      </c>
      <c r="V262" s="47">
        <f t="shared" si="23"/>
        <v>2.239014478028956</v>
      </c>
      <c r="W262" s="45">
        <v>30</v>
      </c>
      <c r="X262" s="45">
        <v>125</v>
      </c>
      <c r="Y262" s="45">
        <v>6</v>
      </c>
      <c r="Z262" s="45">
        <v>1</v>
      </c>
      <c r="AA262" s="45">
        <v>0</v>
      </c>
      <c r="AB262" s="45">
        <v>0</v>
      </c>
      <c r="AC262" s="45">
        <v>0</v>
      </c>
      <c r="AD262" s="45">
        <v>0</v>
      </c>
      <c r="AE262" s="45">
        <v>162</v>
      </c>
      <c r="AF262" s="13">
        <f t="shared" si="24"/>
        <v>0.44383561643835617</v>
      </c>
    </row>
    <row r="263" spans="1:55" s="2" customFormat="1" ht="14" customHeight="1">
      <c r="A263" s="22" t="s">
        <v>1735</v>
      </c>
      <c r="B263" s="21" t="s">
        <v>1798</v>
      </c>
      <c r="C263" s="21" t="s">
        <v>1729</v>
      </c>
      <c r="D263" s="21" t="s">
        <v>1730</v>
      </c>
      <c r="E263" s="18" t="s">
        <v>2722</v>
      </c>
      <c r="F263" s="5"/>
      <c r="G263" s="29">
        <v>47020067257</v>
      </c>
      <c r="H263" s="5" t="s">
        <v>553</v>
      </c>
      <c r="I263" s="5" t="s">
        <v>554</v>
      </c>
      <c r="J263" s="5" t="s">
        <v>555</v>
      </c>
      <c r="K263" s="5" t="s">
        <v>2073</v>
      </c>
      <c r="L263" s="5" t="s">
        <v>53</v>
      </c>
      <c r="M263" s="45">
        <v>4038</v>
      </c>
      <c r="N263" s="45">
        <v>0</v>
      </c>
      <c r="O263" s="45">
        <v>0</v>
      </c>
      <c r="P263" s="5" t="s">
        <v>8</v>
      </c>
      <c r="Q263" s="45">
        <v>499</v>
      </c>
      <c r="R263" s="45">
        <v>29</v>
      </c>
      <c r="S263" s="45">
        <v>24</v>
      </c>
      <c r="T263" s="45">
        <f t="shared" si="22"/>
        <v>552</v>
      </c>
      <c r="U263" s="45">
        <f t="shared" si="21"/>
        <v>78.857142857142861</v>
      </c>
      <c r="V263" s="47">
        <f t="shared" si="23"/>
        <v>0.13670133729569092</v>
      </c>
      <c r="W263" s="45">
        <v>4</v>
      </c>
      <c r="X263" s="45">
        <v>2</v>
      </c>
      <c r="Y263" s="45">
        <v>0</v>
      </c>
      <c r="Z263" s="45">
        <v>1</v>
      </c>
      <c r="AA263" s="45">
        <v>0</v>
      </c>
      <c r="AB263" s="45">
        <v>0</v>
      </c>
      <c r="AC263" s="45">
        <v>0</v>
      </c>
      <c r="AD263" s="45">
        <v>0</v>
      </c>
      <c r="AE263" s="45">
        <v>7</v>
      </c>
      <c r="AF263" s="13">
        <f t="shared" si="24"/>
        <v>1.9178082191780823E-2</v>
      </c>
    </row>
    <row r="264" spans="1:55" s="2" customFormat="1" ht="14" customHeight="1">
      <c r="A264" s="22" t="s">
        <v>1735</v>
      </c>
      <c r="B264" s="21" t="s">
        <v>1798</v>
      </c>
      <c r="C264" s="21" t="s">
        <v>1768</v>
      </c>
      <c r="D264" s="21" t="s">
        <v>1738</v>
      </c>
      <c r="E264" s="18" t="s">
        <v>2292</v>
      </c>
      <c r="F264" s="5" t="s">
        <v>215</v>
      </c>
      <c r="G264" s="29">
        <v>381131031998248</v>
      </c>
      <c r="H264" s="5" t="s">
        <v>216</v>
      </c>
      <c r="I264" s="5" t="s">
        <v>217</v>
      </c>
      <c r="J264" s="5" t="s">
        <v>2030</v>
      </c>
      <c r="K264" s="5"/>
      <c r="L264" s="5" t="s">
        <v>13</v>
      </c>
      <c r="M264" s="45">
        <v>2030</v>
      </c>
      <c r="N264" s="45">
        <v>84</v>
      </c>
      <c r="O264" s="45">
        <v>0</v>
      </c>
      <c r="P264" s="5" t="s">
        <v>8</v>
      </c>
      <c r="Q264" s="45">
        <v>361</v>
      </c>
      <c r="R264" s="45">
        <v>5</v>
      </c>
      <c r="S264" s="45">
        <v>66</v>
      </c>
      <c r="T264" s="45">
        <f t="shared" si="22"/>
        <v>432</v>
      </c>
      <c r="U264" s="45">
        <f t="shared" si="21"/>
        <v>6.8571428571428568</v>
      </c>
      <c r="V264" s="47">
        <f t="shared" si="23"/>
        <v>0.21280788177339902</v>
      </c>
      <c r="W264" s="45">
        <v>48</v>
      </c>
      <c r="X264" s="45">
        <v>9</v>
      </c>
      <c r="Y264" s="45">
        <v>1</v>
      </c>
      <c r="Z264" s="45">
        <v>5</v>
      </c>
      <c r="AA264" s="45">
        <v>0</v>
      </c>
      <c r="AB264" s="45">
        <v>0</v>
      </c>
      <c r="AC264" s="45">
        <v>0</v>
      </c>
      <c r="AD264" s="45">
        <v>0</v>
      </c>
      <c r="AE264" s="45">
        <v>63</v>
      </c>
      <c r="AF264" s="13">
        <f t="shared" si="24"/>
        <v>0.17260273972602741</v>
      </c>
    </row>
    <row r="265" spans="1:55" s="2" customFormat="1" ht="14" customHeight="1">
      <c r="A265" s="22" t="s">
        <v>1735</v>
      </c>
      <c r="B265" s="21" t="s">
        <v>1708</v>
      </c>
      <c r="C265" s="21" t="s">
        <v>1733</v>
      </c>
      <c r="D265" s="21" t="s">
        <v>1730</v>
      </c>
      <c r="E265" s="18" t="s">
        <v>2575</v>
      </c>
      <c r="F265" s="5" t="s">
        <v>1252</v>
      </c>
      <c r="G265" s="29">
        <v>417747541641010</v>
      </c>
      <c r="H265" s="5" t="s">
        <v>1253</v>
      </c>
      <c r="I265" s="5" t="s">
        <v>1254</v>
      </c>
      <c r="J265" s="5" t="s">
        <v>2180</v>
      </c>
      <c r="K265" s="5" t="s">
        <v>2181</v>
      </c>
      <c r="L265" s="5" t="s">
        <v>6</v>
      </c>
      <c r="M265" s="45">
        <v>57496</v>
      </c>
      <c r="N265" s="45">
        <v>0</v>
      </c>
      <c r="O265" s="45">
        <v>0</v>
      </c>
      <c r="P265" s="5" t="s">
        <v>8</v>
      </c>
      <c r="Q265" s="45">
        <v>157556</v>
      </c>
      <c r="R265" s="45">
        <v>19931</v>
      </c>
      <c r="S265" s="45">
        <v>13328</v>
      </c>
      <c r="T265" s="45">
        <f t="shared" si="22"/>
        <v>190815</v>
      </c>
      <c r="U265" s="45">
        <f t="shared" si="21"/>
        <v>1479.1860465116279</v>
      </c>
      <c r="V265" s="47">
        <f t="shared" si="23"/>
        <v>3.3187526088771393</v>
      </c>
      <c r="W265" s="45">
        <v>15</v>
      </c>
      <c r="X265" s="45">
        <v>113</v>
      </c>
      <c r="Y265" s="45">
        <v>1</v>
      </c>
      <c r="Z265" s="45">
        <v>0</v>
      </c>
      <c r="AA265" s="45">
        <v>0</v>
      </c>
      <c r="AB265" s="45">
        <v>0</v>
      </c>
      <c r="AC265" s="45">
        <v>0</v>
      </c>
      <c r="AD265" s="45">
        <v>0</v>
      </c>
      <c r="AE265" s="45">
        <v>129</v>
      </c>
      <c r="AF265" s="13">
        <f t="shared" si="24"/>
        <v>0.35342465753424657</v>
      </c>
    </row>
    <row r="266" spans="1:55" s="2" customFormat="1" ht="14" customHeight="1">
      <c r="A266" s="22" t="s">
        <v>1735</v>
      </c>
      <c r="B266" s="21" t="s">
        <v>1708</v>
      </c>
      <c r="C266" s="21" t="s">
        <v>1731</v>
      </c>
      <c r="D266" s="21" t="s">
        <v>1738</v>
      </c>
      <c r="E266" s="18" t="s">
        <v>2612</v>
      </c>
      <c r="F266" s="5" t="s">
        <v>1401</v>
      </c>
      <c r="G266" s="29">
        <v>103258375775</v>
      </c>
      <c r="H266" s="5" t="s">
        <v>1402</v>
      </c>
      <c r="I266" s="5" t="s">
        <v>1403</v>
      </c>
      <c r="J266" s="5" t="s">
        <v>1404</v>
      </c>
      <c r="K266" s="5"/>
      <c r="L266" s="5" t="s">
        <v>6</v>
      </c>
      <c r="M266" s="45">
        <v>7273</v>
      </c>
      <c r="N266" s="45">
        <v>0</v>
      </c>
      <c r="O266" s="45">
        <v>0</v>
      </c>
      <c r="P266" s="5" t="s">
        <v>7</v>
      </c>
      <c r="Q266" s="45">
        <v>15190</v>
      </c>
      <c r="R266" s="45">
        <v>11146</v>
      </c>
      <c r="S266" s="45">
        <v>2845</v>
      </c>
      <c r="T266" s="45">
        <f t="shared" si="22"/>
        <v>29181</v>
      </c>
      <c r="U266" s="45">
        <f t="shared" si="21"/>
        <v>176.85454545454544</v>
      </c>
      <c r="V266" s="47">
        <f t="shared" si="23"/>
        <v>4.012237041110958</v>
      </c>
      <c r="W266" s="45">
        <v>28</v>
      </c>
      <c r="X266" s="45">
        <v>64</v>
      </c>
      <c r="Y266" s="45">
        <v>8</v>
      </c>
      <c r="Z266" s="45">
        <v>65</v>
      </c>
      <c r="AA266" s="45">
        <v>0</v>
      </c>
      <c r="AB266" s="45">
        <v>0</v>
      </c>
      <c r="AC266" s="45">
        <v>0</v>
      </c>
      <c r="AD266" s="45">
        <v>0</v>
      </c>
      <c r="AE266" s="45">
        <v>165</v>
      </c>
      <c r="AF266" s="13">
        <f t="shared" si="24"/>
        <v>0.45205479452054792</v>
      </c>
    </row>
    <row r="267" spans="1:55" s="2" customFormat="1" ht="14" customHeight="1">
      <c r="A267" s="22" t="s">
        <v>1735</v>
      </c>
      <c r="B267" s="21" t="s">
        <v>1708</v>
      </c>
      <c r="C267" s="21" t="s">
        <v>1737</v>
      </c>
      <c r="D267" s="21" t="s">
        <v>1738</v>
      </c>
      <c r="E267" s="18" t="s">
        <v>2645</v>
      </c>
      <c r="F267" s="5" t="s">
        <v>1513</v>
      </c>
      <c r="G267" s="29">
        <v>295551360389</v>
      </c>
      <c r="H267" s="5" t="s">
        <v>1514</v>
      </c>
      <c r="I267" s="5" t="s">
        <v>1515</v>
      </c>
      <c r="J267" s="5" t="s">
        <v>1987</v>
      </c>
      <c r="K267" s="5"/>
      <c r="L267" s="5" t="s">
        <v>13</v>
      </c>
      <c r="M267" s="45">
        <v>5975</v>
      </c>
      <c r="N267" s="45">
        <v>1205</v>
      </c>
      <c r="O267" s="45">
        <v>0</v>
      </c>
      <c r="P267" s="5" t="s">
        <v>8</v>
      </c>
      <c r="Q267" s="45">
        <v>2849</v>
      </c>
      <c r="R267" s="45">
        <v>1771</v>
      </c>
      <c r="S267" s="45">
        <v>849</v>
      </c>
      <c r="T267" s="45">
        <f t="shared" si="22"/>
        <v>5469</v>
      </c>
      <c r="U267" s="45">
        <f t="shared" si="21"/>
        <v>14.316753926701571</v>
      </c>
      <c r="V267" s="47">
        <f t="shared" si="23"/>
        <v>0.91531380753138081</v>
      </c>
      <c r="W267" s="45">
        <v>90</v>
      </c>
      <c r="X267" s="45">
        <v>60</v>
      </c>
      <c r="Y267" s="45">
        <v>11</v>
      </c>
      <c r="Z267" s="45">
        <v>221</v>
      </c>
      <c r="AA267" s="45">
        <v>0</v>
      </c>
      <c r="AB267" s="45">
        <v>0</v>
      </c>
      <c r="AC267" s="45">
        <v>0</v>
      </c>
      <c r="AD267" s="45">
        <v>0</v>
      </c>
      <c r="AE267" s="45">
        <v>382</v>
      </c>
      <c r="AF267" s="13">
        <f t="shared" si="24"/>
        <v>1.0465753424657533</v>
      </c>
    </row>
    <row r="268" spans="1:55" s="2" customFormat="1" ht="14" customHeight="1">
      <c r="A268" s="22" t="s">
        <v>1735</v>
      </c>
      <c r="B268" s="21" t="s">
        <v>1708</v>
      </c>
      <c r="C268" s="21" t="s">
        <v>1768</v>
      </c>
      <c r="D268" s="21" t="s">
        <v>1738</v>
      </c>
      <c r="E268" s="18" t="s">
        <v>2498</v>
      </c>
      <c r="F268" s="5" t="s">
        <v>971</v>
      </c>
      <c r="G268" s="29">
        <v>199372236793399</v>
      </c>
      <c r="H268" s="5" t="s">
        <v>972</v>
      </c>
      <c r="I268" s="5" t="s">
        <v>973</v>
      </c>
      <c r="J268" s="5" t="s">
        <v>974</v>
      </c>
      <c r="K268" s="5"/>
      <c r="L268" s="5" t="s">
        <v>13</v>
      </c>
      <c r="M268" s="45">
        <v>3918</v>
      </c>
      <c r="N268" s="45">
        <v>0</v>
      </c>
      <c r="O268" s="45">
        <v>0</v>
      </c>
      <c r="P268" s="5" t="s">
        <v>8</v>
      </c>
      <c r="Q268" s="45">
        <v>3836</v>
      </c>
      <c r="R268" s="45">
        <v>248</v>
      </c>
      <c r="S268" s="45">
        <v>624</v>
      </c>
      <c r="T268" s="45">
        <f t="shared" si="22"/>
        <v>4708</v>
      </c>
      <c r="U268" s="45">
        <f t="shared" si="21"/>
        <v>12.554666666666666</v>
      </c>
      <c r="V268" s="47">
        <f t="shared" si="23"/>
        <v>1.2016334864726901</v>
      </c>
      <c r="W268" s="45">
        <v>11</v>
      </c>
      <c r="X268" s="45">
        <v>345</v>
      </c>
      <c r="Y268" s="45">
        <v>1</v>
      </c>
      <c r="Z268" s="45">
        <v>18</v>
      </c>
      <c r="AA268" s="45">
        <v>0</v>
      </c>
      <c r="AB268" s="45">
        <v>0</v>
      </c>
      <c r="AC268" s="45">
        <v>0</v>
      </c>
      <c r="AD268" s="45">
        <v>0</v>
      </c>
      <c r="AE268" s="45">
        <v>375</v>
      </c>
      <c r="AF268" s="13">
        <f t="shared" si="24"/>
        <v>1.0273972602739727</v>
      </c>
    </row>
    <row r="269" spans="1:55" s="2" customFormat="1" ht="14" customHeight="1">
      <c r="A269" s="22" t="s">
        <v>1735</v>
      </c>
      <c r="B269" s="21" t="s">
        <v>1870</v>
      </c>
      <c r="C269" s="21" t="s">
        <v>1731</v>
      </c>
      <c r="D269" s="21" t="s">
        <v>1730</v>
      </c>
      <c r="E269" s="18" t="s">
        <v>2428</v>
      </c>
      <c r="F269" s="5" t="s">
        <v>697</v>
      </c>
      <c r="G269" s="29">
        <v>58140803787</v>
      </c>
      <c r="H269" s="5" t="s">
        <v>698</v>
      </c>
      <c r="I269" s="5" t="s">
        <v>699</v>
      </c>
      <c r="J269" s="5" t="s">
        <v>2103</v>
      </c>
      <c r="K269" s="5"/>
      <c r="L269" s="5" t="s">
        <v>6</v>
      </c>
      <c r="M269" s="45">
        <v>187644</v>
      </c>
      <c r="N269" s="45">
        <v>0</v>
      </c>
      <c r="O269" s="45">
        <v>0</v>
      </c>
      <c r="P269" s="5" t="s">
        <v>7</v>
      </c>
      <c r="Q269" s="45">
        <v>959182</v>
      </c>
      <c r="R269" s="45">
        <v>87121</v>
      </c>
      <c r="S269" s="45">
        <v>73055</v>
      </c>
      <c r="T269" s="45">
        <f t="shared" si="22"/>
        <v>1119358</v>
      </c>
      <c r="U269" s="45">
        <f t="shared" si="21"/>
        <v>3207.3295128939826</v>
      </c>
      <c r="V269" s="47">
        <f t="shared" si="23"/>
        <v>5.9653279614589332</v>
      </c>
      <c r="W269" s="45">
        <v>78</v>
      </c>
      <c r="X269" s="45">
        <v>179</v>
      </c>
      <c r="Y269" s="45">
        <v>47</v>
      </c>
      <c r="Z269" s="45">
        <v>42</v>
      </c>
      <c r="AA269" s="45">
        <v>0</v>
      </c>
      <c r="AB269" s="45">
        <v>0</v>
      </c>
      <c r="AC269" s="45">
        <v>3</v>
      </c>
      <c r="AD269" s="45">
        <v>0</v>
      </c>
      <c r="AE269" s="45">
        <v>349</v>
      </c>
      <c r="AF269" s="13">
        <f t="shared" si="24"/>
        <v>0.95616438356164379</v>
      </c>
      <c r="AG269" s="11"/>
    </row>
    <row r="270" spans="1:55" s="2" customFormat="1" ht="14" customHeight="1">
      <c r="A270" s="22" t="s">
        <v>1735</v>
      </c>
      <c r="B270" s="21" t="s">
        <v>1870</v>
      </c>
      <c r="C270" s="21" t="s">
        <v>1729</v>
      </c>
      <c r="D270" s="21" t="s">
        <v>1730</v>
      </c>
      <c r="E270" s="18" t="s">
        <v>2424</v>
      </c>
      <c r="F270" s="5" t="s">
        <v>684</v>
      </c>
      <c r="G270" s="29">
        <v>240637459319900</v>
      </c>
      <c r="H270" s="5" t="s">
        <v>685</v>
      </c>
      <c r="I270" s="5" t="s">
        <v>686</v>
      </c>
      <c r="J270" s="5" t="s">
        <v>2101</v>
      </c>
      <c r="K270" s="5"/>
      <c r="L270" s="5" t="s">
        <v>6</v>
      </c>
      <c r="M270" s="45">
        <v>20436</v>
      </c>
      <c r="N270" s="45">
        <v>0</v>
      </c>
      <c r="O270" s="45">
        <v>0</v>
      </c>
      <c r="P270" s="5" t="s">
        <v>7</v>
      </c>
      <c r="Q270" s="45">
        <v>145261</v>
      </c>
      <c r="R270" s="45">
        <v>17447</v>
      </c>
      <c r="S270" s="45">
        <v>11408</v>
      </c>
      <c r="T270" s="45">
        <f t="shared" si="22"/>
        <v>174116</v>
      </c>
      <c r="U270" s="45">
        <f t="shared" si="21"/>
        <v>336.13127413127415</v>
      </c>
      <c r="V270" s="47">
        <f t="shared" si="23"/>
        <v>8.5200626345664521</v>
      </c>
      <c r="W270" s="45">
        <v>59</v>
      </c>
      <c r="X270" s="45">
        <v>226</v>
      </c>
      <c r="Y270" s="45">
        <v>57</v>
      </c>
      <c r="Z270" s="45">
        <v>171</v>
      </c>
      <c r="AA270" s="45">
        <v>0</v>
      </c>
      <c r="AB270" s="45">
        <v>0</v>
      </c>
      <c r="AC270" s="45">
        <v>5</v>
      </c>
      <c r="AD270" s="45">
        <v>0</v>
      </c>
      <c r="AE270" s="45">
        <v>518</v>
      </c>
      <c r="AF270" s="13">
        <f t="shared" si="24"/>
        <v>1.4191780821917808</v>
      </c>
    </row>
    <row r="271" spans="1:55" s="2" customFormat="1" ht="14" customHeight="1">
      <c r="A271" s="22" t="s">
        <v>1735</v>
      </c>
      <c r="B271" s="21" t="s">
        <v>1870</v>
      </c>
      <c r="C271" s="21" t="s">
        <v>1768</v>
      </c>
      <c r="D271" s="21" t="s">
        <v>1738</v>
      </c>
      <c r="E271" s="18" t="s">
        <v>2639</v>
      </c>
      <c r="F271" s="5" t="s">
        <v>1491</v>
      </c>
      <c r="G271" s="29">
        <v>488183977871744</v>
      </c>
      <c r="H271" s="5" t="s">
        <v>1492</v>
      </c>
      <c r="I271" s="5" t="s">
        <v>1493</v>
      </c>
      <c r="J271" s="5" t="s">
        <v>1494</v>
      </c>
      <c r="K271" s="5"/>
      <c r="L271" s="5" t="s">
        <v>13</v>
      </c>
      <c r="M271" s="45">
        <v>2212</v>
      </c>
      <c r="N271" s="45">
        <v>84</v>
      </c>
      <c r="O271" s="45">
        <v>0</v>
      </c>
      <c r="P271" s="5" t="s">
        <v>8</v>
      </c>
      <c r="Q271" s="45">
        <v>1417</v>
      </c>
      <c r="R271" s="45">
        <v>101</v>
      </c>
      <c r="S271" s="45">
        <v>863</v>
      </c>
      <c r="T271" s="45">
        <f t="shared" si="22"/>
        <v>2381</v>
      </c>
      <c r="U271" s="45">
        <f t="shared" si="21"/>
        <v>22.676190476190477</v>
      </c>
      <c r="V271" s="47">
        <f t="shared" si="23"/>
        <v>1.0764014466546112</v>
      </c>
      <c r="W271" s="45">
        <v>27</v>
      </c>
      <c r="X271" s="45">
        <v>23</v>
      </c>
      <c r="Y271" s="45">
        <v>4</v>
      </c>
      <c r="Z271" s="45">
        <v>51</v>
      </c>
      <c r="AA271" s="45">
        <v>0</v>
      </c>
      <c r="AB271" s="45">
        <v>0</v>
      </c>
      <c r="AC271" s="45">
        <v>0</v>
      </c>
      <c r="AD271" s="45">
        <v>0</v>
      </c>
      <c r="AE271" s="45">
        <v>105</v>
      </c>
      <c r="AF271" s="13">
        <f t="shared" si="24"/>
        <v>0.28767123287671231</v>
      </c>
    </row>
    <row r="272" spans="1:55" s="2" customFormat="1" ht="14" customHeight="1">
      <c r="A272" s="22" t="s">
        <v>1735</v>
      </c>
      <c r="B272" s="21" t="s">
        <v>1720</v>
      </c>
      <c r="C272" s="21" t="s">
        <v>1733</v>
      </c>
      <c r="D272" s="21" t="s">
        <v>1730</v>
      </c>
      <c r="E272" s="18" t="s">
        <v>2633</v>
      </c>
      <c r="F272" s="5" t="s">
        <v>1473</v>
      </c>
      <c r="G272" s="29">
        <v>124969523859</v>
      </c>
      <c r="H272" s="5" t="s">
        <v>1474</v>
      </c>
      <c r="I272" s="5" t="s">
        <v>2214</v>
      </c>
      <c r="J272" s="5" t="s">
        <v>1475</v>
      </c>
      <c r="K272" s="5"/>
      <c r="L272" s="5" t="s">
        <v>6</v>
      </c>
      <c r="M272" s="45">
        <v>99392</v>
      </c>
      <c r="N272" s="45">
        <v>0</v>
      </c>
      <c r="O272" s="45">
        <v>0</v>
      </c>
      <c r="P272" s="5" t="s">
        <v>7</v>
      </c>
      <c r="Q272" s="45">
        <v>257287</v>
      </c>
      <c r="R272" s="45">
        <v>6131</v>
      </c>
      <c r="S272" s="45">
        <v>18888</v>
      </c>
      <c r="T272" s="45">
        <f t="shared" si="22"/>
        <v>282306</v>
      </c>
      <c r="U272" s="45">
        <f t="shared" si="21"/>
        <v>445.98104265402844</v>
      </c>
      <c r="V272" s="47">
        <f t="shared" si="23"/>
        <v>2.840329201545396</v>
      </c>
      <c r="W272" s="45">
        <v>32</v>
      </c>
      <c r="X272" s="45">
        <v>117</v>
      </c>
      <c r="Y272" s="45">
        <v>20</v>
      </c>
      <c r="Z272" s="45">
        <v>445</v>
      </c>
      <c r="AA272" s="45">
        <v>0</v>
      </c>
      <c r="AB272" s="45">
        <v>0</v>
      </c>
      <c r="AC272" s="45">
        <v>19</v>
      </c>
      <c r="AD272" s="45">
        <v>0</v>
      </c>
      <c r="AE272" s="45">
        <v>633</v>
      </c>
      <c r="AF272" s="13">
        <f t="shared" si="24"/>
        <v>1.7342465753424658</v>
      </c>
      <c r="AH272" s="1"/>
      <c r="AI272" s="1"/>
      <c r="AJ272" s="1"/>
      <c r="AK272" s="1"/>
      <c r="AL272" s="1"/>
      <c r="AM272" s="1"/>
      <c r="AN272" s="1"/>
      <c r="AO272" s="1"/>
      <c r="AP272" s="1"/>
      <c r="AQ272" s="1"/>
      <c r="AR272" s="1"/>
      <c r="AS272" s="1"/>
      <c r="AT272" s="1"/>
      <c r="AU272" s="1"/>
      <c r="AV272" s="1"/>
      <c r="AW272" s="1"/>
      <c r="AX272" s="1"/>
      <c r="AY272" s="1"/>
      <c r="AZ272" s="1"/>
      <c r="BA272" s="1"/>
      <c r="BB272" s="1"/>
      <c r="BC272" s="1"/>
    </row>
    <row r="273" spans="1:32" s="2" customFormat="1" ht="14" customHeight="1">
      <c r="A273" s="22" t="s">
        <v>1735</v>
      </c>
      <c r="B273" s="21" t="s">
        <v>1720</v>
      </c>
      <c r="C273" s="21" t="s">
        <v>1731</v>
      </c>
      <c r="D273" s="21" t="s">
        <v>1730</v>
      </c>
      <c r="E273" s="18" t="s">
        <v>2713</v>
      </c>
      <c r="F273" s="5"/>
      <c r="G273" s="29">
        <v>1033457073332450</v>
      </c>
      <c r="H273" s="5" t="s">
        <v>1446</v>
      </c>
      <c r="I273" s="5" t="s">
        <v>1447</v>
      </c>
      <c r="J273" s="5" t="s">
        <v>1448</v>
      </c>
      <c r="K273" s="5"/>
      <c r="L273" s="5" t="s">
        <v>6</v>
      </c>
      <c r="M273" s="45">
        <v>569</v>
      </c>
      <c r="N273" s="45">
        <v>0</v>
      </c>
      <c r="O273" s="45">
        <v>0</v>
      </c>
      <c r="P273" s="5" t="s">
        <v>8</v>
      </c>
      <c r="Q273" s="45">
        <v>1164</v>
      </c>
      <c r="R273" s="45">
        <v>98</v>
      </c>
      <c r="S273" s="45">
        <v>97</v>
      </c>
      <c r="T273" s="45">
        <f t="shared" si="22"/>
        <v>1359</v>
      </c>
      <c r="U273" s="45">
        <f t="shared" si="21"/>
        <v>14.010309278350515</v>
      </c>
      <c r="V273" s="47">
        <f t="shared" si="23"/>
        <v>2.3884007029876977</v>
      </c>
      <c r="W273" s="45">
        <v>6</v>
      </c>
      <c r="X273" s="45">
        <v>63</v>
      </c>
      <c r="Y273" s="45">
        <v>3</v>
      </c>
      <c r="Z273" s="45">
        <v>25</v>
      </c>
      <c r="AA273" s="45">
        <v>0</v>
      </c>
      <c r="AB273" s="45">
        <v>0</v>
      </c>
      <c r="AC273" s="45">
        <v>0</v>
      </c>
      <c r="AD273" s="45">
        <v>0</v>
      </c>
      <c r="AE273" s="45">
        <v>97</v>
      </c>
      <c r="AF273" s="13">
        <f t="shared" si="24"/>
        <v>0.26575342465753427</v>
      </c>
    </row>
    <row r="274" spans="1:32" s="2" customFormat="1" ht="14" customHeight="1">
      <c r="A274" s="22" t="s">
        <v>1735</v>
      </c>
      <c r="B274" s="21" t="s">
        <v>1720</v>
      </c>
      <c r="C274" s="21" t="s">
        <v>1737</v>
      </c>
      <c r="D274" s="21" t="s">
        <v>1738</v>
      </c>
      <c r="E274" s="18" t="s">
        <v>2620</v>
      </c>
      <c r="F274" s="5" t="s">
        <v>1428</v>
      </c>
      <c r="G274" s="29">
        <v>109692931385</v>
      </c>
      <c r="H274" s="5" t="s">
        <v>1429</v>
      </c>
      <c r="I274" s="5" t="s">
        <v>1430</v>
      </c>
      <c r="J274" s="5"/>
      <c r="K274" s="5"/>
      <c r="L274" s="5" t="s">
        <v>13</v>
      </c>
      <c r="M274" s="45">
        <v>4208</v>
      </c>
      <c r="N274" s="45">
        <v>1690</v>
      </c>
      <c r="O274" s="45">
        <v>1690</v>
      </c>
      <c r="P274" s="5" t="s">
        <v>7</v>
      </c>
      <c r="Q274" s="45">
        <v>12962</v>
      </c>
      <c r="R274" s="45">
        <v>339</v>
      </c>
      <c r="S274" s="45">
        <v>2307</v>
      </c>
      <c r="T274" s="45">
        <f t="shared" si="22"/>
        <v>15608</v>
      </c>
      <c r="U274" s="45">
        <f t="shared" si="21"/>
        <v>28.903703703703705</v>
      </c>
      <c r="V274" s="47">
        <f t="shared" si="23"/>
        <v>3.709125475285171</v>
      </c>
      <c r="W274" s="45">
        <v>13</v>
      </c>
      <c r="X274" s="45">
        <v>421</v>
      </c>
      <c r="Y274" s="45">
        <v>18</v>
      </c>
      <c r="Z274" s="45">
        <v>84</v>
      </c>
      <c r="AA274" s="45">
        <v>0</v>
      </c>
      <c r="AB274" s="45">
        <v>0</v>
      </c>
      <c r="AC274" s="45">
        <v>4</v>
      </c>
      <c r="AD274" s="45">
        <v>0</v>
      </c>
      <c r="AE274" s="45">
        <v>540</v>
      </c>
      <c r="AF274" s="13">
        <f t="shared" si="24"/>
        <v>1.4794520547945205</v>
      </c>
    </row>
    <row r="275" spans="1:32" s="2" customFormat="1" ht="14" customHeight="1">
      <c r="A275" s="22" t="s">
        <v>1735</v>
      </c>
      <c r="B275" s="21" t="s">
        <v>1720</v>
      </c>
      <c r="C275" s="21" t="s">
        <v>1768</v>
      </c>
      <c r="D275" s="21" t="s">
        <v>1738</v>
      </c>
      <c r="E275" s="18" t="s">
        <v>2651</v>
      </c>
      <c r="F275" s="5" t="s">
        <v>1530</v>
      </c>
      <c r="G275" s="29">
        <v>57904691979</v>
      </c>
      <c r="H275" s="5" t="s">
        <v>1531</v>
      </c>
      <c r="I275" s="5" t="s">
        <v>1532</v>
      </c>
      <c r="J275" s="5" t="s">
        <v>2220</v>
      </c>
      <c r="K275" s="5"/>
      <c r="L275" s="5" t="s">
        <v>13</v>
      </c>
      <c r="M275" s="45">
        <v>9359</v>
      </c>
      <c r="N275" s="45">
        <v>379</v>
      </c>
      <c r="O275" s="45">
        <v>379</v>
      </c>
      <c r="P275" s="5" t="s">
        <v>7</v>
      </c>
      <c r="Q275" s="45">
        <v>22921</v>
      </c>
      <c r="R275" s="45">
        <v>604</v>
      </c>
      <c r="S275" s="45">
        <v>8071</v>
      </c>
      <c r="T275" s="45">
        <f t="shared" si="22"/>
        <v>31596</v>
      </c>
      <c r="U275" s="45">
        <f t="shared" si="21"/>
        <v>114.89454545454545</v>
      </c>
      <c r="V275" s="47">
        <f t="shared" si="23"/>
        <v>3.3760017095843575</v>
      </c>
      <c r="W275" s="45">
        <v>12</v>
      </c>
      <c r="X275" s="45">
        <v>88</v>
      </c>
      <c r="Y275" s="45">
        <v>13</v>
      </c>
      <c r="Z275" s="45">
        <v>158</v>
      </c>
      <c r="AA275" s="45">
        <v>0</v>
      </c>
      <c r="AB275" s="45">
        <v>0</v>
      </c>
      <c r="AC275" s="45">
        <v>4</v>
      </c>
      <c r="AD275" s="45">
        <v>0</v>
      </c>
      <c r="AE275" s="45">
        <v>275</v>
      </c>
      <c r="AF275" s="13">
        <f t="shared" si="24"/>
        <v>0.75342465753424659</v>
      </c>
    </row>
    <row r="276" spans="1:32" s="2" customFormat="1" ht="14" customHeight="1">
      <c r="A276" s="22" t="s">
        <v>1735</v>
      </c>
      <c r="B276" s="21" t="s">
        <v>1818</v>
      </c>
      <c r="C276" s="21" t="s">
        <v>1821</v>
      </c>
      <c r="D276" s="21" t="s">
        <v>1730</v>
      </c>
      <c r="E276" s="18" t="s">
        <v>2326</v>
      </c>
      <c r="F276" s="5" t="s">
        <v>329</v>
      </c>
      <c r="G276" s="29">
        <v>543228812481111</v>
      </c>
      <c r="H276" s="5" t="s">
        <v>330</v>
      </c>
      <c r="I276" s="5" t="s">
        <v>331</v>
      </c>
      <c r="J276" s="5" t="s">
        <v>332</v>
      </c>
      <c r="K276" s="5" t="s">
        <v>2046</v>
      </c>
      <c r="L276" s="5" t="s">
        <v>9</v>
      </c>
      <c r="M276" s="45">
        <v>53881</v>
      </c>
      <c r="N276" s="45">
        <v>0</v>
      </c>
      <c r="O276" s="45">
        <v>0</v>
      </c>
      <c r="P276" s="5" t="s">
        <v>7</v>
      </c>
      <c r="Q276" s="45">
        <v>77962</v>
      </c>
      <c r="R276" s="45">
        <v>14756</v>
      </c>
      <c r="S276" s="45">
        <v>9117</v>
      </c>
      <c r="T276" s="45">
        <f t="shared" si="22"/>
        <v>101835</v>
      </c>
      <c r="U276" s="45">
        <f t="shared" si="21"/>
        <v>620.94512195121956</v>
      </c>
      <c r="V276" s="47">
        <f t="shared" si="23"/>
        <v>1.8899983296523821</v>
      </c>
      <c r="W276" s="45">
        <v>14</v>
      </c>
      <c r="X276" s="45">
        <v>76</v>
      </c>
      <c r="Y276" s="45">
        <v>73</v>
      </c>
      <c r="Z276" s="45">
        <v>1</v>
      </c>
      <c r="AA276" s="45">
        <v>0</v>
      </c>
      <c r="AB276" s="45">
        <v>0</v>
      </c>
      <c r="AC276" s="45">
        <v>0</v>
      </c>
      <c r="AD276" s="45">
        <v>0</v>
      </c>
      <c r="AE276" s="45">
        <v>164</v>
      </c>
      <c r="AF276" s="13">
        <f t="shared" si="24"/>
        <v>0.44931506849315067</v>
      </c>
    </row>
    <row r="277" spans="1:32" s="2" customFormat="1" ht="14" customHeight="1">
      <c r="A277" s="22" t="s">
        <v>1735</v>
      </c>
      <c r="B277" s="21" t="s">
        <v>1818</v>
      </c>
      <c r="C277" s="21" t="s">
        <v>1819</v>
      </c>
      <c r="D277" s="21" t="s">
        <v>1738</v>
      </c>
      <c r="E277" s="18" t="s">
        <v>2324</v>
      </c>
      <c r="F277" s="5" t="s">
        <v>321</v>
      </c>
      <c r="G277" s="29">
        <v>147547541961576</v>
      </c>
      <c r="H277" s="5" t="s">
        <v>322</v>
      </c>
      <c r="I277" s="5" t="s">
        <v>323</v>
      </c>
      <c r="J277" s="5" t="s">
        <v>324</v>
      </c>
      <c r="K277" s="5"/>
      <c r="L277" s="5" t="s">
        <v>13</v>
      </c>
      <c r="M277" s="45">
        <v>202131</v>
      </c>
      <c r="N277" s="45">
        <v>18832</v>
      </c>
      <c r="O277" s="45">
        <v>0</v>
      </c>
      <c r="P277" s="5" t="s">
        <v>7</v>
      </c>
      <c r="Q277" s="45">
        <v>61484</v>
      </c>
      <c r="R277" s="45">
        <v>8028</v>
      </c>
      <c r="S277" s="45">
        <v>20088</v>
      </c>
      <c r="T277" s="45">
        <f t="shared" si="22"/>
        <v>89600</v>
      </c>
      <c r="U277" s="45">
        <f t="shared" si="21"/>
        <v>244.80874316939889</v>
      </c>
      <c r="V277" s="47">
        <f t="shared" si="23"/>
        <v>0.44327688479253552</v>
      </c>
      <c r="W277" s="45">
        <v>2</v>
      </c>
      <c r="X277" s="45">
        <v>166</v>
      </c>
      <c r="Y277" s="45">
        <v>188</v>
      </c>
      <c r="Z277" s="45">
        <v>10</v>
      </c>
      <c r="AA277" s="45">
        <v>0</v>
      </c>
      <c r="AB277" s="45">
        <v>0</v>
      </c>
      <c r="AC277" s="45">
        <v>0</v>
      </c>
      <c r="AD277" s="45">
        <v>0</v>
      </c>
      <c r="AE277" s="45">
        <v>366</v>
      </c>
      <c r="AF277" s="13">
        <f t="shared" si="24"/>
        <v>1.0027397260273974</v>
      </c>
    </row>
    <row r="278" spans="1:32" s="2" customFormat="1" ht="14" customHeight="1">
      <c r="A278" s="22" t="s">
        <v>1735</v>
      </c>
      <c r="B278" s="21" t="s">
        <v>1818</v>
      </c>
      <c r="C278" s="21" t="s">
        <v>1861</v>
      </c>
      <c r="D278" s="21" t="s">
        <v>1730</v>
      </c>
      <c r="E278" s="18" t="s">
        <v>2407</v>
      </c>
      <c r="F278" s="5" t="s">
        <v>628</v>
      </c>
      <c r="G278" s="29">
        <v>94145343128</v>
      </c>
      <c r="H278" s="5" t="s">
        <v>629</v>
      </c>
      <c r="I278" s="5" t="s">
        <v>630</v>
      </c>
      <c r="J278" s="5" t="s">
        <v>631</v>
      </c>
      <c r="K278" s="5"/>
      <c r="L278" s="5" t="s">
        <v>6</v>
      </c>
      <c r="M278" s="45">
        <v>44704</v>
      </c>
      <c r="N278" s="45">
        <v>0</v>
      </c>
      <c r="O278" s="45">
        <v>0</v>
      </c>
      <c r="P278" s="5" t="s">
        <v>7</v>
      </c>
      <c r="Q278" s="45">
        <v>24368</v>
      </c>
      <c r="R278" s="45">
        <v>6405</v>
      </c>
      <c r="S278" s="45">
        <v>4713</v>
      </c>
      <c r="T278" s="45">
        <f t="shared" si="22"/>
        <v>35486</v>
      </c>
      <c r="U278" s="45">
        <f t="shared" si="21"/>
        <v>1144.7096774193549</v>
      </c>
      <c r="V278" s="47">
        <f t="shared" si="23"/>
        <v>0.79379921259842523</v>
      </c>
      <c r="W278" s="45">
        <v>3</v>
      </c>
      <c r="X278" s="45">
        <v>21</v>
      </c>
      <c r="Y278" s="45">
        <v>2</v>
      </c>
      <c r="Z278" s="45">
        <v>5</v>
      </c>
      <c r="AA278" s="45">
        <v>0</v>
      </c>
      <c r="AB278" s="45">
        <v>0</v>
      </c>
      <c r="AC278" s="45">
        <v>0</v>
      </c>
      <c r="AD278" s="45">
        <v>0</v>
      </c>
      <c r="AE278" s="45">
        <v>31</v>
      </c>
      <c r="AF278" s="13">
        <f t="shared" si="24"/>
        <v>8.4931506849315067E-2</v>
      </c>
    </row>
    <row r="279" spans="1:32" s="2" customFormat="1" ht="14" customHeight="1">
      <c r="A279" s="22" t="s">
        <v>1735</v>
      </c>
      <c r="B279" s="21" t="s">
        <v>1818</v>
      </c>
      <c r="C279" s="21" t="s">
        <v>1820</v>
      </c>
      <c r="D279" s="21" t="s">
        <v>1738</v>
      </c>
      <c r="E279" s="18" t="s">
        <v>2325</v>
      </c>
      <c r="F279" s="5" t="s">
        <v>325</v>
      </c>
      <c r="G279" s="29">
        <v>107898832590939</v>
      </c>
      <c r="H279" s="5" t="s">
        <v>326</v>
      </c>
      <c r="I279" s="5" t="s">
        <v>327</v>
      </c>
      <c r="J279" s="5" t="s">
        <v>328</v>
      </c>
      <c r="K279" s="5"/>
      <c r="L279" s="5" t="s">
        <v>13</v>
      </c>
      <c r="M279" s="45">
        <v>538103</v>
      </c>
      <c r="N279" s="45">
        <v>71550</v>
      </c>
      <c r="O279" s="45">
        <v>0</v>
      </c>
      <c r="P279" s="5" t="s">
        <v>7</v>
      </c>
      <c r="Q279" s="45">
        <v>278048</v>
      </c>
      <c r="R279" s="45">
        <v>21537</v>
      </c>
      <c r="S279" s="45">
        <v>101785</v>
      </c>
      <c r="T279" s="45">
        <f t="shared" si="22"/>
        <v>401370</v>
      </c>
      <c r="U279" s="45">
        <f t="shared" si="21"/>
        <v>590.25</v>
      </c>
      <c r="V279" s="47">
        <f t="shared" si="23"/>
        <v>0.74589809014259356</v>
      </c>
      <c r="W279" s="45">
        <v>18</v>
      </c>
      <c r="X279" s="45">
        <v>472</v>
      </c>
      <c r="Y279" s="45">
        <v>150</v>
      </c>
      <c r="Z279" s="45">
        <v>31</v>
      </c>
      <c r="AA279" s="45">
        <v>0</v>
      </c>
      <c r="AB279" s="45">
        <v>0</v>
      </c>
      <c r="AC279" s="45">
        <v>9</v>
      </c>
      <c r="AD279" s="45">
        <v>0</v>
      </c>
      <c r="AE279" s="45">
        <v>680</v>
      </c>
      <c r="AF279" s="13">
        <f t="shared" si="24"/>
        <v>1.8630136986301369</v>
      </c>
    </row>
    <row r="280" spans="1:32" s="2" customFormat="1" ht="14" customHeight="1">
      <c r="A280" s="22" t="s">
        <v>1735</v>
      </c>
      <c r="B280" s="21" t="s">
        <v>1818</v>
      </c>
      <c r="C280" s="21" t="s">
        <v>1729</v>
      </c>
      <c r="D280" s="21" t="s">
        <v>1730</v>
      </c>
      <c r="E280" s="18" t="s">
        <v>2329</v>
      </c>
      <c r="F280" s="5" t="s">
        <v>341</v>
      </c>
      <c r="G280" s="29">
        <v>154329207930803</v>
      </c>
      <c r="H280" s="5" t="s">
        <v>342</v>
      </c>
      <c r="I280" s="5" t="s">
        <v>343</v>
      </c>
      <c r="J280" s="5" t="s">
        <v>2048</v>
      </c>
      <c r="K280" s="5" t="s">
        <v>2049</v>
      </c>
      <c r="L280" s="5" t="s">
        <v>6</v>
      </c>
      <c r="M280" s="45">
        <v>46032</v>
      </c>
      <c r="N280" s="45">
        <v>0</v>
      </c>
      <c r="O280" s="45">
        <v>0</v>
      </c>
      <c r="P280" s="5" t="s">
        <v>7</v>
      </c>
      <c r="Q280" s="45">
        <v>91204</v>
      </c>
      <c r="R280" s="45">
        <v>18202</v>
      </c>
      <c r="S280" s="45">
        <v>7225</v>
      </c>
      <c r="T280" s="45">
        <f t="shared" si="22"/>
        <v>116631</v>
      </c>
      <c r="U280" s="45">
        <f t="shared" si="21"/>
        <v>347.11607142857144</v>
      </c>
      <c r="V280" s="47">
        <f t="shared" si="23"/>
        <v>2.5336939520333681</v>
      </c>
      <c r="W280" s="45">
        <v>117</v>
      </c>
      <c r="X280" s="45">
        <v>12</v>
      </c>
      <c r="Y280" s="45">
        <v>17</v>
      </c>
      <c r="Z280" s="45">
        <v>190</v>
      </c>
      <c r="AA280" s="45">
        <v>0</v>
      </c>
      <c r="AB280" s="45">
        <v>0</v>
      </c>
      <c r="AC280" s="45">
        <v>0</v>
      </c>
      <c r="AD280" s="45">
        <v>0</v>
      </c>
      <c r="AE280" s="45">
        <v>336</v>
      </c>
      <c r="AF280" s="13">
        <f t="shared" si="24"/>
        <v>0.92054794520547945</v>
      </c>
    </row>
    <row r="281" spans="1:32" s="2" customFormat="1" ht="14" customHeight="1">
      <c r="A281" s="22" t="s">
        <v>1735</v>
      </c>
      <c r="B281" s="21" t="s">
        <v>1818</v>
      </c>
      <c r="C281" s="21" t="s">
        <v>1768</v>
      </c>
      <c r="D281" s="21" t="s">
        <v>1738</v>
      </c>
      <c r="E281" s="18" t="s">
        <v>2327</v>
      </c>
      <c r="F281" s="5" t="s">
        <v>333</v>
      </c>
      <c r="G281" s="29">
        <v>158402677555776</v>
      </c>
      <c r="H281" s="5" t="s">
        <v>334</v>
      </c>
      <c r="I281" s="5" t="s">
        <v>335</v>
      </c>
      <c r="J281" s="5" t="s">
        <v>336</v>
      </c>
      <c r="K281" s="5"/>
      <c r="L281" s="5" t="s">
        <v>13</v>
      </c>
      <c r="M281" s="45">
        <v>117757</v>
      </c>
      <c r="N281" s="45">
        <v>2564</v>
      </c>
      <c r="O281" s="45">
        <v>0</v>
      </c>
      <c r="P281" s="5" t="s">
        <v>7</v>
      </c>
      <c r="Q281" s="45">
        <v>72188</v>
      </c>
      <c r="R281" s="45">
        <v>4173</v>
      </c>
      <c r="S281" s="45">
        <v>23706</v>
      </c>
      <c r="T281" s="45">
        <f t="shared" si="22"/>
        <v>100067</v>
      </c>
      <c r="U281" s="45">
        <f t="shared" si="21"/>
        <v>241.70772946859904</v>
      </c>
      <c r="V281" s="47">
        <f t="shared" si="23"/>
        <v>0.84977538490280835</v>
      </c>
      <c r="W281" s="45">
        <v>16</v>
      </c>
      <c r="X281" s="45">
        <v>202</v>
      </c>
      <c r="Y281" s="45">
        <v>107</v>
      </c>
      <c r="Z281" s="45">
        <v>89</v>
      </c>
      <c r="AA281" s="45">
        <v>0</v>
      </c>
      <c r="AB281" s="45">
        <v>0</v>
      </c>
      <c r="AC281" s="45">
        <v>0</v>
      </c>
      <c r="AD281" s="45">
        <v>0</v>
      </c>
      <c r="AE281" s="45">
        <v>414</v>
      </c>
      <c r="AF281" s="13">
        <f t="shared" si="24"/>
        <v>1.1342465753424658</v>
      </c>
    </row>
    <row r="282" spans="1:32" s="2" customFormat="1" ht="14" customHeight="1">
      <c r="A282" s="22" t="s">
        <v>1735</v>
      </c>
      <c r="B282" s="21" t="s">
        <v>1873</v>
      </c>
      <c r="C282" s="21" t="s">
        <v>1733</v>
      </c>
      <c r="D282" s="21" t="s">
        <v>1730</v>
      </c>
      <c r="E282" s="18" t="s">
        <v>2433</v>
      </c>
      <c r="F282" s="5" t="s">
        <v>711</v>
      </c>
      <c r="G282" s="29">
        <v>84922261157</v>
      </c>
      <c r="H282" s="5" t="s">
        <v>712</v>
      </c>
      <c r="I282" s="5" t="s">
        <v>713</v>
      </c>
      <c r="J282" s="5" t="s">
        <v>714</v>
      </c>
      <c r="K282" s="5" t="s">
        <v>2107</v>
      </c>
      <c r="L282" s="5" t="s">
        <v>6</v>
      </c>
      <c r="M282" s="45">
        <v>105601</v>
      </c>
      <c r="N282" s="45">
        <v>0</v>
      </c>
      <c r="O282" s="45">
        <v>0</v>
      </c>
      <c r="P282" s="5" t="s">
        <v>8</v>
      </c>
      <c r="Q282" s="45">
        <v>272310</v>
      </c>
      <c r="R282" s="45">
        <v>2736</v>
      </c>
      <c r="S282" s="45">
        <v>13171</v>
      </c>
      <c r="T282" s="45">
        <f t="shared" si="22"/>
        <v>288217</v>
      </c>
      <c r="U282" s="45">
        <f t="shared" ref="U282:U313" si="25">SUM(T282)/AE282</f>
        <v>987.04452054794524</v>
      </c>
      <c r="V282" s="47">
        <f t="shared" si="23"/>
        <v>2.7293018058541114</v>
      </c>
      <c r="W282" s="45">
        <v>0</v>
      </c>
      <c r="X282" s="45">
        <v>283</v>
      </c>
      <c r="Y282" s="45">
        <v>6</v>
      </c>
      <c r="Z282" s="45">
        <v>3</v>
      </c>
      <c r="AA282" s="45">
        <v>0</v>
      </c>
      <c r="AB282" s="45">
        <v>0</v>
      </c>
      <c r="AC282" s="45">
        <v>0</v>
      </c>
      <c r="AD282" s="45">
        <v>0</v>
      </c>
      <c r="AE282" s="45">
        <v>292</v>
      </c>
      <c r="AF282" s="13">
        <f t="shared" si="24"/>
        <v>0.8</v>
      </c>
    </row>
    <row r="283" spans="1:32" s="2" customFormat="1" ht="14" customHeight="1">
      <c r="A283" s="22" t="s">
        <v>1735</v>
      </c>
      <c r="B283" s="21" t="s">
        <v>1873</v>
      </c>
      <c r="C283" s="21" t="s">
        <v>1731</v>
      </c>
      <c r="D283" s="21" t="s">
        <v>1730</v>
      </c>
      <c r="E283" s="18" t="s">
        <v>2502</v>
      </c>
      <c r="F283" s="5" t="s">
        <v>986</v>
      </c>
      <c r="G283" s="29">
        <v>10642907715</v>
      </c>
      <c r="H283" s="5" t="s">
        <v>987</v>
      </c>
      <c r="I283" s="5" t="s">
        <v>988</v>
      </c>
      <c r="J283" s="5" t="s">
        <v>989</v>
      </c>
      <c r="K283" s="5" t="s">
        <v>2142</v>
      </c>
      <c r="L283" s="5" t="s">
        <v>6</v>
      </c>
      <c r="M283" s="45">
        <v>173232</v>
      </c>
      <c r="N283" s="45">
        <v>0</v>
      </c>
      <c r="O283" s="45">
        <v>0</v>
      </c>
      <c r="P283" s="5" t="s">
        <v>7</v>
      </c>
      <c r="Q283" s="45">
        <v>1231801</v>
      </c>
      <c r="R283" s="45">
        <v>35480</v>
      </c>
      <c r="S283" s="45">
        <v>171390</v>
      </c>
      <c r="T283" s="45">
        <f t="shared" si="22"/>
        <v>1438671</v>
      </c>
      <c r="U283" s="45">
        <f t="shared" si="25"/>
        <v>1211.0025252525252</v>
      </c>
      <c r="V283" s="47">
        <f t="shared" si="23"/>
        <v>8.3048801607093381</v>
      </c>
      <c r="W283" s="45">
        <v>115</v>
      </c>
      <c r="X283" s="45">
        <v>82</v>
      </c>
      <c r="Y283" s="45">
        <v>173</v>
      </c>
      <c r="Z283" s="45">
        <v>813</v>
      </c>
      <c r="AA283" s="45">
        <v>3</v>
      </c>
      <c r="AB283" s="45">
        <v>0</v>
      </c>
      <c r="AC283" s="45">
        <v>2</v>
      </c>
      <c r="AD283" s="45">
        <v>0</v>
      </c>
      <c r="AE283" s="45">
        <v>1188</v>
      </c>
      <c r="AF283" s="13">
        <f t="shared" si="24"/>
        <v>3.2547945205479452</v>
      </c>
    </row>
    <row r="284" spans="1:32" s="2" customFormat="1" ht="14" customHeight="1">
      <c r="A284" s="22" t="s">
        <v>1735</v>
      </c>
      <c r="B284" s="21" t="s">
        <v>1873</v>
      </c>
      <c r="C284" s="21" t="s">
        <v>1737</v>
      </c>
      <c r="D284" s="21" t="s">
        <v>1738</v>
      </c>
      <c r="E284" s="18" t="s">
        <v>2656</v>
      </c>
      <c r="F284" s="5" t="s">
        <v>1548</v>
      </c>
      <c r="G284" s="29">
        <v>147981758594357</v>
      </c>
      <c r="H284" s="5" t="s">
        <v>1549</v>
      </c>
      <c r="I284" s="5" t="s">
        <v>1550</v>
      </c>
      <c r="J284" s="5"/>
      <c r="K284" s="5"/>
      <c r="L284" s="5" t="s">
        <v>13</v>
      </c>
      <c r="M284" s="45">
        <v>13734</v>
      </c>
      <c r="N284" s="45">
        <v>0</v>
      </c>
      <c r="O284" s="45">
        <v>0</v>
      </c>
      <c r="P284" s="5" t="s">
        <v>8</v>
      </c>
      <c r="Q284" s="45">
        <v>22609</v>
      </c>
      <c r="R284" s="45">
        <v>377</v>
      </c>
      <c r="S284" s="45">
        <v>4462</v>
      </c>
      <c r="T284" s="45">
        <f t="shared" si="22"/>
        <v>27448</v>
      </c>
      <c r="U284" s="45">
        <f t="shared" si="25"/>
        <v>70.925064599483207</v>
      </c>
      <c r="V284" s="47">
        <f t="shared" si="23"/>
        <v>1.99854376001165</v>
      </c>
      <c r="W284" s="45">
        <v>2</v>
      </c>
      <c r="X284" s="45">
        <v>0</v>
      </c>
      <c r="Y284" s="45">
        <v>1</v>
      </c>
      <c r="Z284" s="45">
        <v>384</v>
      </c>
      <c r="AA284" s="45">
        <v>0</v>
      </c>
      <c r="AB284" s="45">
        <v>0</v>
      </c>
      <c r="AC284" s="45">
        <v>0</v>
      </c>
      <c r="AD284" s="45">
        <v>0</v>
      </c>
      <c r="AE284" s="45">
        <v>387</v>
      </c>
      <c r="AF284" s="13">
        <f t="shared" si="24"/>
        <v>1.0602739726027397</v>
      </c>
    </row>
    <row r="285" spans="1:32" s="2" customFormat="1" ht="14" customHeight="1">
      <c r="A285" s="22" t="s">
        <v>1735</v>
      </c>
      <c r="B285" s="21" t="s">
        <v>1873</v>
      </c>
      <c r="C285" s="21" t="s">
        <v>1729</v>
      </c>
      <c r="D285" s="21" t="s">
        <v>1730</v>
      </c>
      <c r="E285" s="18" t="s">
        <v>2506</v>
      </c>
      <c r="F285" s="5" t="s">
        <v>1002</v>
      </c>
      <c r="G285" s="29">
        <v>303699456308055</v>
      </c>
      <c r="H285" s="5" t="s">
        <v>1003</v>
      </c>
      <c r="I285" s="5" t="s">
        <v>1004</v>
      </c>
      <c r="J285" s="5" t="s">
        <v>1005</v>
      </c>
      <c r="K285" s="5" t="s">
        <v>2147</v>
      </c>
      <c r="L285" s="5" t="s">
        <v>6</v>
      </c>
      <c r="M285" s="45">
        <v>12948</v>
      </c>
      <c r="N285" s="45">
        <v>0</v>
      </c>
      <c r="O285" s="45">
        <v>0</v>
      </c>
      <c r="P285" s="5" t="s">
        <v>8</v>
      </c>
      <c r="Q285" s="45">
        <v>27067</v>
      </c>
      <c r="R285" s="45">
        <v>294</v>
      </c>
      <c r="S285" s="45">
        <v>1738</v>
      </c>
      <c r="T285" s="45">
        <f t="shared" si="22"/>
        <v>29099</v>
      </c>
      <c r="U285" s="45">
        <f t="shared" si="25"/>
        <v>97.647651006711413</v>
      </c>
      <c r="V285" s="47">
        <f t="shared" si="23"/>
        <v>2.247374111831943</v>
      </c>
      <c r="W285" s="45">
        <v>25</v>
      </c>
      <c r="X285" s="45">
        <v>170</v>
      </c>
      <c r="Y285" s="45">
        <v>12</v>
      </c>
      <c r="Z285" s="45">
        <v>91</v>
      </c>
      <c r="AA285" s="45">
        <v>0</v>
      </c>
      <c r="AB285" s="45">
        <v>0</v>
      </c>
      <c r="AC285" s="45">
        <v>0</v>
      </c>
      <c r="AD285" s="45">
        <v>0</v>
      </c>
      <c r="AE285" s="45">
        <v>298</v>
      </c>
      <c r="AF285" s="13">
        <f t="shared" si="24"/>
        <v>0.81643835616438354</v>
      </c>
    </row>
    <row r="286" spans="1:32" s="2" customFormat="1" ht="14" customHeight="1">
      <c r="A286" s="22" t="s">
        <v>1735</v>
      </c>
      <c r="B286" s="21" t="s">
        <v>1873</v>
      </c>
      <c r="C286" s="21" t="s">
        <v>1729</v>
      </c>
      <c r="D286" s="21" t="s">
        <v>1730</v>
      </c>
      <c r="E286" s="18" t="s">
        <v>2507</v>
      </c>
      <c r="F286" s="5" t="s">
        <v>1006</v>
      </c>
      <c r="G286" s="29">
        <v>737026699674933</v>
      </c>
      <c r="H286" s="5" t="s">
        <v>1007</v>
      </c>
      <c r="I286" s="5" t="s">
        <v>1008</v>
      </c>
      <c r="J286" s="5" t="s">
        <v>1009</v>
      </c>
      <c r="K286" s="5" t="s">
        <v>2148</v>
      </c>
      <c r="L286" s="5" t="s">
        <v>6</v>
      </c>
      <c r="M286" s="45">
        <v>15986</v>
      </c>
      <c r="N286" s="45">
        <v>0</v>
      </c>
      <c r="O286" s="45">
        <v>0</v>
      </c>
      <c r="P286" s="5" t="s">
        <v>7</v>
      </c>
      <c r="Q286" s="45">
        <v>17753</v>
      </c>
      <c r="R286" s="45">
        <v>133</v>
      </c>
      <c r="S286" s="45">
        <v>591</v>
      </c>
      <c r="T286" s="45">
        <f t="shared" si="22"/>
        <v>18477</v>
      </c>
      <c r="U286" s="45">
        <f t="shared" si="25"/>
        <v>59.031948881789134</v>
      </c>
      <c r="V286" s="47">
        <f t="shared" si="23"/>
        <v>1.155823845865132</v>
      </c>
      <c r="W286" s="45">
        <v>24</v>
      </c>
      <c r="X286" s="45">
        <v>172</v>
      </c>
      <c r="Y286" s="45">
        <v>16</v>
      </c>
      <c r="Z286" s="45">
        <v>99</v>
      </c>
      <c r="AA286" s="45">
        <v>0</v>
      </c>
      <c r="AB286" s="45">
        <v>0</v>
      </c>
      <c r="AC286" s="45">
        <v>2</v>
      </c>
      <c r="AD286" s="45">
        <v>0</v>
      </c>
      <c r="AE286" s="45">
        <v>313</v>
      </c>
      <c r="AF286" s="13">
        <f t="shared" si="24"/>
        <v>0.8575342465753425</v>
      </c>
    </row>
    <row r="287" spans="1:32" s="2" customFormat="1" ht="14" customHeight="1">
      <c r="A287" s="22" t="s">
        <v>1735</v>
      </c>
      <c r="B287" s="21" t="s">
        <v>1860</v>
      </c>
      <c r="C287" s="21" t="s">
        <v>1733</v>
      </c>
      <c r="D287" s="21" t="s">
        <v>1730</v>
      </c>
      <c r="E287" s="18" t="s">
        <v>2505</v>
      </c>
      <c r="F287" s="5" t="s">
        <v>999</v>
      </c>
      <c r="G287" s="29">
        <v>112733662097410</v>
      </c>
      <c r="H287" s="5" t="s">
        <v>1000</v>
      </c>
      <c r="I287" s="5" t="s">
        <v>1001</v>
      </c>
      <c r="J287" s="5" t="s">
        <v>2146</v>
      </c>
      <c r="K287" s="5"/>
      <c r="L287" s="5" t="s">
        <v>6</v>
      </c>
      <c r="M287" s="45">
        <v>179079</v>
      </c>
      <c r="N287" s="45">
        <v>0</v>
      </c>
      <c r="O287" s="45">
        <v>0</v>
      </c>
      <c r="P287" s="5" t="s">
        <v>7</v>
      </c>
      <c r="Q287" s="45">
        <v>492416</v>
      </c>
      <c r="R287" s="45">
        <v>14035</v>
      </c>
      <c r="S287" s="45">
        <v>11693</v>
      </c>
      <c r="T287" s="45">
        <f t="shared" si="22"/>
        <v>518144</v>
      </c>
      <c r="U287" s="45">
        <f t="shared" si="25"/>
        <v>11024.340425531915</v>
      </c>
      <c r="V287" s="47">
        <f t="shared" si="23"/>
        <v>2.8933822502917708</v>
      </c>
      <c r="W287" s="45">
        <v>5</v>
      </c>
      <c r="X287" s="45">
        <v>25</v>
      </c>
      <c r="Y287" s="45">
        <v>2</v>
      </c>
      <c r="Z287" s="45">
        <v>15</v>
      </c>
      <c r="AA287" s="45">
        <v>0</v>
      </c>
      <c r="AB287" s="45">
        <v>0</v>
      </c>
      <c r="AC287" s="45">
        <v>0</v>
      </c>
      <c r="AD287" s="45">
        <v>0</v>
      </c>
      <c r="AE287" s="45">
        <v>47</v>
      </c>
      <c r="AF287" s="13">
        <f t="shared" si="24"/>
        <v>0.12876712328767123</v>
      </c>
    </row>
    <row r="288" spans="1:32" s="2" customFormat="1" ht="14" customHeight="1">
      <c r="A288" s="22" t="s">
        <v>1735</v>
      </c>
      <c r="B288" s="21" t="s">
        <v>1860</v>
      </c>
      <c r="C288" s="21" t="s">
        <v>1731</v>
      </c>
      <c r="D288" s="21" t="s">
        <v>1730</v>
      </c>
      <c r="E288" s="18" t="s">
        <v>2406</v>
      </c>
      <c r="F288" s="5" t="s">
        <v>625</v>
      </c>
      <c r="G288" s="29">
        <v>1538045659818250</v>
      </c>
      <c r="H288" s="5" t="s">
        <v>626</v>
      </c>
      <c r="I288" s="5" t="s">
        <v>627</v>
      </c>
      <c r="J288" s="5" t="s">
        <v>2084</v>
      </c>
      <c r="K288" s="5" t="s">
        <v>2085</v>
      </c>
      <c r="L288" s="5" t="s">
        <v>6</v>
      </c>
      <c r="M288" s="45">
        <v>9326</v>
      </c>
      <c r="N288" s="45">
        <v>0</v>
      </c>
      <c r="O288" s="45">
        <v>0</v>
      </c>
      <c r="P288" s="5" t="s">
        <v>8</v>
      </c>
      <c r="Q288" s="45">
        <v>49329</v>
      </c>
      <c r="R288" s="45">
        <v>6491</v>
      </c>
      <c r="S288" s="45">
        <v>896</v>
      </c>
      <c r="T288" s="45">
        <f t="shared" si="22"/>
        <v>56716</v>
      </c>
      <c r="U288" s="45">
        <f t="shared" si="25"/>
        <v>572.88888888888891</v>
      </c>
      <c r="V288" s="47">
        <f t="shared" si="23"/>
        <v>6.0814926013296162</v>
      </c>
      <c r="W288" s="45">
        <v>16</v>
      </c>
      <c r="X288" s="45">
        <v>20</v>
      </c>
      <c r="Y288" s="45">
        <v>1</v>
      </c>
      <c r="Z288" s="45">
        <v>62</v>
      </c>
      <c r="AA288" s="45">
        <v>0</v>
      </c>
      <c r="AB288" s="45">
        <v>0</v>
      </c>
      <c r="AC288" s="45">
        <v>0</v>
      </c>
      <c r="AD288" s="45">
        <v>0</v>
      </c>
      <c r="AE288" s="45">
        <v>99</v>
      </c>
      <c r="AF288" s="13">
        <f t="shared" si="24"/>
        <v>0.27123287671232876</v>
      </c>
    </row>
    <row r="289" spans="1:55" s="2" customFormat="1" ht="14" customHeight="1">
      <c r="A289" s="22" t="s">
        <v>1735</v>
      </c>
      <c r="B289" s="21" t="s">
        <v>1860</v>
      </c>
      <c r="C289" s="21" t="s">
        <v>1768</v>
      </c>
      <c r="D289" s="21" t="s">
        <v>1738</v>
      </c>
      <c r="E289" s="18" t="s">
        <v>2644</v>
      </c>
      <c r="F289" s="5" t="s">
        <v>1509</v>
      </c>
      <c r="G289" s="29">
        <v>147150828677414</v>
      </c>
      <c r="H289" s="5" t="s">
        <v>1510</v>
      </c>
      <c r="I289" s="5" t="s">
        <v>1511</v>
      </c>
      <c r="J289" s="5" t="s">
        <v>1512</v>
      </c>
      <c r="K289" s="5"/>
      <c r="L289" s="5" t="s">
        <v>13</v>
      </c>
      <c r="M289" s="45">
        <v>15616</v>
      </c>
      <c r="N289" s="45">
        <v>0</v>
      </c>
      <c r="O289" s="45">
        <v>0</v>
      </c>
      <c r="P289" s="5" t="s">
        <v>8</v>
      </c>
      <c r="Q289" s="45">
        <v>22147</v>
      </c>
      <c r="R289" s="45">
        <v>727</v>
      </c>
      <c r="S289" s="45">
        <v>2807</v>
      </c>
      <c r="T289" s="45">
        <f t="shared" si="22"/>
        <v>25681</v>
      </c>
      <c r="U289" s="45">
        <f t="shared" si="25"/>
        <v>56.690949227373068</v>
      </c>
      <c r="V289" s="47">
        <f t="shared" si="23"/>
        <v>1.64453125</v>
      </c>
      <c r="W289" s="45">
        <v>2</v>
      </c>
      <c r="X289" s="45">
        <v>142</v>
      </c>
      <c r="Y289" s="45">
        <v>15</v>
      </c>
      <c r="Z289" s="45">
        <v>293</v>
      </c>
      <c r="AA289" s="45">
        <v>0</v>
      </c>
      <c r="AB289" s="45">
        <v>0</v>
      </c>
      <c r="AC289" s="45">
        <v>1</v>
      </c>
      <c r="AD289" s="45">
        <v>0</v>
      </c>
      <c r="AE289" s="45">
        <v>453</v>
      </c>
      <c r="AF289" s="13">
        <f t="shared" si="24"/>
        <v>1.2410958904109588</v>
      </c>
    </row>
    <row r="290" spans="1:55" s="2" customFormat="1" ht="14" customHeight="1">
      <c r="A290" s="22" t="s">
        <v>1735</v>
      </c>
      <c r="B290" s="21" t="s">
        <v>1814</v>
      </c>
      <c r="C290" s="21" t="s">
        <v>1733</v>
      </c>
      <c r="D290" s="21" t="s">
        <v>1730</v>
      </c>
      <c r="E290" s="18" t="s">
        <v>2341</v>
      </c>
      <c r="F290" s="5" t="s">
        <v>384</v>
      </c>
      <c r="G290" s="29">
        <v>116439482501</v>
      </c>
      <c r="H290" s="5" t="s">
        <v>385</v>
      </c>
      <c r="I290" s="5" t="s">
        <v>386</v>
      </c>
      <c r="J290" s="5" t="s">
        <v>2054</v>
      </c>
      <c r="K290" s="5"/>
      <c r="L290" s="5" t="s">
        <v>6</v>
      </c>
      <c r="M290" s="45">
        <v>772348</v>
      </c>
      <c r="N290" s="45">
        <v>0</v>
      </c>
      <c r="O290" s="45">
        <v>0</v>
      </c>
      <c r="P290" s="5" t="s">
        <v>7</v>
      </c>
      <c r="Q290" s="45">
        <v>1200657</v>
      </c>
      <c r="R290" s="45">
        <v>99491</v>
      </c>
      <c r="S290" s="45">
        <v>79416</v>
      </c>
      <c r="T290" s="45">
        <f t="shared" si="22"/>
        <v>1379564</v>
      </c>
      <c r="U290" s="45">
        <f t="shared" si="25"/>
        <v>11496.366666666667</v>
      </c>
      <c r="V290" s="47">
        <f t="shared" si="23"/>
        <v>1.786194824094838</v>
      </c>
      <c r="W290" s="45">
        <v>114</v>
      </c>
      <c r="X290" s="45">
        <v>2</v>
      </c>
      <c r="Y290" s="45">
        <v>1</v>
      </c>
      <c r="Z290" s="45">
        <v>3</v>
      </c>
      <c r="AA290" s="45">
        <v>0</v>
      </c>
      <c r="AB290" s="45">
        <v>0</v>
      </c>
      <c r="AC290" s="45">
        <v>0</v>
      </c>
      <c r="AD290" s="45">
        <v>0</v>
      </c>
      <c r="AE290" s="45">
        <v>120</v>
      </c>
      <c r="AF290" s="13">
        <f t="shared" si="24"/>
        <v>0.32876712328767121</v>
      </c>
    </row>
    <row r="291" spans="1:55" s="2" customFormat="1" ht="14" customHeight="1">
      <c r="A291" s="22" t="s">
        <v>1735</v>
      </c>
      <c r="B291" s="21" t="s">
        <v>1814</v>
      </c>
      <c r="C291" s="21" t="s">
        <v>1751</v>
      </c>
      <c r="D291" s="21" t="s">
        <v>1738</v>
      </c>
      <c r="E291" s="18" t="s">
        <v>2319</v>
      </c>
      <c r="F291" s="5" t="s">
        <v>307</v>
      </c>
      <c r="G291" s="29">
        <v>285829565349</v>
      </c>
      <c r="H291" s="5" t="s">
        <v>308</v>
      </c>
      <c r="I291" s="5" t="s">
        <v>309</v>
      </c>
      <c r="J291" s="5" t="s">
        <v>310</v>
      </c>
      <c r="K291" s="5"/>
      <c r="L291" s="5" t="s">
        <v>13</v>
      </c>
      <c r="M291" s="45">
        <v>247063</v>
      </c>
      <c r="N291" s="45">
        <v>25990</v>
      </c>
      <c r="O291" s="45">
        <v>0</v>
      </c>
      <c r="P291" s="5" t="s">
        <v>7</v>
      </c>
      <c r="Q291" s="45">
        <v>787006</v>
      </c>
      <c r="R291" s="45">
        <v>57726</v>
      </c>
      <c r="S291" s="45">
        <v>180234</v>
      </c>
      <c r="T291" s="45">
        <f t="shared" si="22"/>
        <v>1024966</v>
      </c>
      <c r="U291" s="45">
        <f t="shared" si="25"/>
        <v>812.81998413957172</v>
      </c>
      <c r="V291" s="47">
        <f t="shared" si="23"/>
        <v>4.1486017736366838</v>
      </c>
      <c r="W291" s="45">
        <v>21</v>
      </c>
      <c r="X291" s="45">
        <v>435</v>
      </c>
      <c r="Y291" s="45">
        <v>530</v>
      </c>
      <c r="Z291" s="45">
        <v>275</v>
      </c>
      <c r="AA291" s="45">
        <v>0</v>
      </c>
      <c r="AB291" s="45">
        <v>0</v>
      </c>
      <c r="AC291" s="45">
        <v>0</v>
      </c>
      <c r="AD291" s="45">
        <v>0</v>
      </c>
      <c r="AE291" s="45">
        <v>1261</v>
      </c>
      <c r="AF291" s="13">
        <f t="shared" si="24"/>
        <v>3.4547945205479453</v>
      </c>
      <c r="AH291" s="1"/>
      <c r="AI291" s="1"/>
      <c r="AJ291" s="1"/>
      <c r="AK291" s="1"/>
      <c r="AL291" s="1"/>
      <c r="AM291" s="1"/>
      <c r="AN291" s="1"/>
      <c r="AO291" s="1"/>
      <c r="AP291" s="1"/>
      <c r="AQ291" s="1"/>
      <c r="AR291" s="1"/>
      <c r="AS291" s="1"/>
      <c r="AT291" s="1"/>
      <c r="AU291" s="1"/>
      <c r="AV291" s="1"/>
      <c r="AW291" s="1"/>
      <c r="AX291" s="1"/>
      <c r="AY291" s="1"/>
      <c r="AZ291" s="1"/>
      <c r="BA291" s="1"/>
      <c r="BB291" s="1"/>
      <c r="BC291" s="1"/>
    </row>
    <row r="292" spans="1:55" s="2" customFormat="1" ht="14" customHeight="1">
      <c r="A292" s="22" t="s">
        <v>1735</v>
      </c>
      <c r="B292" s="21" t="s">
        <v>1814</v>
      </c>
      <c r="C292" s="21" t="s">
        <v>1731</v>
      </c>
      <c r="D292" s="21" t="s">
        <v>1730</v>
      </c>
      <c r="E292" s="18" t="s">
        <v>2441</v>
      </c>
      <c r="F292" s="5" t="s">
        <v>738</v>
      </c>
      <c r="G292" s="29">
        <v>168884259858593</v>
      </c>
      <c r="H292" s="5" t="s">
        <v>739</v>
      </c>
      <c r="I292" s="5" t="s">
        <v>449</v>
      </c>
      <c r="J292" s="5" t="s">
        <v>740</v>
      </c>
      <c r="K292" s="5"/>
      <c r="L292" s="5" t="s">
        <v>6</v>
      </c>
      <c r="M292" s="45">
        <v>70466</v>
      </c>
      <c r="N292" s="45">
        <v>0</v>
      </c>
      <c r="O292" s="45">
        <v>0</v>
      </c>
      <c r="P292" s="5" t="s">
        <v>7</v>
      </c>
      <c r="Q292" s="45">
        <v>200416</v>
      </c>
      <c r="R292" s="45">
        <v>34717</v>
      </c>
      <c r="S292" s="45">
        <v>27322</v>
      </c>
      <c r="T292" s="45">
        <f t="shared" si="22"/>
        <v>262455</v>
      </c>
      <c r="U292" s="45">
        <f t="shared" si="25"/>
        <v>905.01724137931035</v>
      </c>
      <c r="V292" s="47">
        <f t="shared" si="23"/>
        <v>3.7245622002100305</v>
      </c>
      <c r="W292" s="45">
        <v>143</v>
      </c>
      <c r="X292" s="45">
        <v>115</v>
      </c>
      <c r="Y292" s="45">
        <v>27</v>
      </c>
      <c r="Z292" s="45">
        <v>5</v>
      </c>
      <c r="AA292" s="45">
        <v>0</v>
      </c>
      <c r="AB292" s="45">
        <v>0</v>
      </c>
      <c r="AC292" s="45">
        <v>0</v>
      </c>
      <c r="AD292" s="45">
        <v>0</v>
      </c>
      <c r="AE292" s="45">
        <v>290</v>
      </c>
      <c r="AF292" s="13">
        <f t="shared" si="24"/>
        <v>0.79452054794520544</v>
      </c>
    </row>
    <row r="293" spans="1:55" s="2" customFormat="1" ht="14" customHeight="1">
      <c r="A293" s="22" t="s">
        <v>1735</v>
      </c>
      <c r="B293" s="21" t="s">
        <v>1814</v>
      </c>
      <c r="C293" s="21" t="s">
        <v>1737</v>
      </c>
      <c r="D293" s="21" t="s">
        <v>1738</v>
      </c>
      <c r="E293" s="18" t="s">
        <v>2358</v>
      </c>
      <c r="F293" s="5" t="s">
        <v>447</v>
      </c>
      <c r="G293" s="29">
        <v>392341217527576</v>
      </c>
      <c r="H293" s="5" t="s">
        <v>448</v>
      </c>
      <c r="I293" s="5" t="s">
        <v>449</v>
      </c>
      <c r="J293" s="5" t="s">
        <v>2059</v>
      </c>
      <c r="K293" s="5"/>
      <c r="L293" s="5" t="s">
        <v>13</v>
      </c>
      <c r="M293" s="45">
        <v>131257</v>
      </c>
      <c r="N293" s="45">
        <v>0</v>
      </c>
      <c r="O293" s="45">
        <v>0</v>
      </c>
      <c r="P293" s="5" t="s">
        <v>7</v>
      </c>
      <c r="Q293" s="45">
        <v>707678</v>
      </c>
      <c r="R293" s="45">
        <v>37422</v>
      </c>
      <c r="S293" s="45">
        <v>323349</v>
      </c>
      <c r="T293" s="45">
        <f t="shared" si="22"/>
        <v>1068449</v>
      </c>
      <c r="U293" s="45">
        <f t="shared" si="25"/>
        <v>784.47063142437594</v>
      </c>
      <c r="V293" s="47">
        <f t="shared" si="23"/>
        <v>8.1401296692747813</v>
      </c>
      <c r="W293" s="45">
        <v>17</v>
      </c>
      <c r="X293" s="45">
        <v>473</v>
      </c>
      <c r="Y293" s="45">
        <v>198</v>
      </c>
      <c r="Z293" s="45">
        <v>674</v>
      </c>
      <c r="AA293" s="45">
        <v>0</v>
      </c>
      <c r="AB293" s="45">
        <v>0</v>
      </c>
      <c r="AC293" s="45">
        <v>0</v>
      </c>
      <c r="AD293" s="45">
        <v>0</v>
      </c>
      <c r="AE293" s="45">
        <v>1362</v>
      </c>
      <c r="AF293" s="13">
        <f t="shared" si="24"/>
        <v>3.7315068493150685</v>
      </c>
    </row>
    <row r="294" spans="1:55" s="2" customFormat="1" ht="14" customHeight="1">
      <c r="A294" s="22" t="s">
        <v>1735</v>
      </c>
      <c r="B294" s="21" t="s">
        <v>1814</v>
      </c>
      <c r="C294" s="21" t="s">
        <v>1729</v>
      </c>
      <c r="D294" s="21" t="s">
        <v>1730</v>
      </c>
      <c r="E294" s="18" t="s">
        <v>2429</v>
      </c>
      <c r="F294" s="5" t="s">
        <v>700</v>
      </c>
      <c r="G294" s="29">
        <v>143737056135</v>
      </c>
      <c r="H294" s="5" t="s">
        <v>701</v>
      </c>
      <c r="I294" s="5" t="s">
        <v>702</v>
      </c>
      <c r="J294" s="5" t="s">
        <v>2104</v>
      </c>
      <c r="K294" s="5"/>
      <c r="L294" s="5" t="s">
        <v>6</v>
      </c>
      <c r="M294" s="45">
        <v>39347</v>
      </c>
      <c r="N294" s="45">
        <v>0</v>
      </c>
      <c r="O294" s="45">
        <v>0</v>
      </c>
      <c r="P294" s="5" t="s">
        <v>7</v>
      </c>
      <c r="Q294" s="45">
        <v>34229</v>
      </c>
      <c r="R294" s="45">
        <v>4940</v>
      </c>
      <c r="S294" s="45">
        <v>5712</v>
      </c>
      <c r="T294" s="45">
        <f t="shared" si="22"/>
        <v>44881</v>
      </c>
      <c r="U294" s="45">
        <f t="shared" si="25"/>
        <v>534.29761904761904</v>
      </c>
      <c r="V294" s="47">
        <f t="shared" si="23"/>
        <v>1.140646046712583</v>
      </c>
      <c r="W294" s="45">
        <v>3</v>
      </c>
      <c r="X294" s="45">
        <v>73</v>
      </c>
      <c r="Y294" s="45">
        <v>0</v>
      </c>
      <c r="Z294" s="45">
        <v>8</v>
      </c>
      <c r="AA294" s="45">
        <v>0</v>
      </c>
      <c r="AB294" s="45">
        <v>0</v>
      </c>
      <c r="AC294" s="45">
        <v>0</v>
      </c>
      <c r="AD294" s="45">
        <v>0</v>
      </c>
      <c r="AE294" s="45">
        <v>84</v>
      </c>
      <c r="AF294" s="13">
        <f t="shared" si="24"/>
        <v>0.23013698630136986</v>
      </c>
      <c r="AG294" s="11"/>
    </row>
    <row r="295" spans="1:55" s="2" customFormat="1" ht="14" customHeight="1">
      <c r="A295" s="22" t="s">
        <v>1735</v>
      </c>
      <c r="B295" s="21" t="s">
        <v>1814</v>
      </c>
      <c r="C295" s="21" t="s">
        <v>1768</v>
      </c>
      <c r="D295" s="21" t="s">
        <v>1738</v>
      </c>
      <c r="E295" s="18" t="s">
        <v>2340</v>
      </c>
      <c r="F295" s="5" t="s">
        <v>380</v>
      </c>
      <c r="G295" s="29">
        <v>75042608259</v>
      </c>
      <c r="H295" s="5" t="s">
        <v>381</v>
      </c>
      <c r="I295" s="5" t="s">
        <v>382</v>
      </c>
      <c r="J295" s="5" t="s">
        <v>383</v>
      </c>
      <c r="K295" s="5"/>
      <c r="L295" s="5" t="s">
        <v>13</v>
      </c>
      <c r="M295" s="45">
        <v>241994</v>
      </c>
      <c r="N295" s="45">
        <v>222</v>
      </c>
      <c r="O295" s="45">
        <v>0</v>
      </c>
      <c r="P295" s="5" t="s">
        <v>7</v>
      </c>
      <c r="Q295" s="45">
        <v>155901</v>
      </c>
      <c r="R295" s="45">
        <v>7527</v>
      </c>
      <c r="S295" s="45">
        <v>43617</v>
      </c>
      <c r="T295" s="45">
        <f t="shared" si="22"/>
        <v>207045</v>
      </c>
      <c r="U295" s="45">
        <f t="shared" si="25"/>
        <v>351.51952461799658</v>
      </c>
      <c r="V295" s="47">
        <f t="shared" si="23"/>
        <v>0.85557906394373417</v>
      </c>
      <c r="W295" s="45">
        <v>10</v>
      </c>
      <c r="X295" s="45">
        <v>177</v>
      </c>
      <c r="Y295" s="45">
        <v>75</v>
      </c>
      <c r="Z295" s="45">
        <v>315</v>
      </c>
      <c r="AA295" s="45">
        <v>0</v>
      </c>
      <c r="AB295" s="45">
        <v>0</v>
      </c>
      <c r="AC295" s="45">
        <v>12</v>
      </c>
      <c r="AD295" s="45">
        <v>0</v>
      </c>
      <c r="AE295" s="45">
        <v>589</v>
      </c>
      <c r="AF295" s="13">
        <f t="shared" si="24"/>
        <v>1.6136986301369862</v>
      </c>
    </row>
    <row r="296" spans="1:55" s="2" customFormat="1" ht="14" customHeight="1">
      <c r="A296" s="22" t="s">
        <v>1735</v>
      </c>
      <c r="B296" s="21" t="s">
        <v>1814</v>
      </c>
      <c r="C296" s="21" t="s">
        <v>1768</v>
      </c>
      <c r="D296" s="21" t="s">
        <v>1738</v>
      </c>
      <c r="E296" s="18" t="s">
        <v>2339</v>
      </c>
      <c r="F296" s="5" t="s">
        <v>377</v>
      </c>
      <c r="G296" s="29">
        <v>414266168695509</v>
      </c>
      <c r="H296" s="5" t="s">
        <v>378</v>
      </c>
      <c r="I296" s="5" t="s">
        <v>379</v>
      </c>
      <c r="J296" s="5" t="s">
        <v>2053</v>
      </c>
      <c r="K296" s="5"/>
      <c r="L296" s="5" t="s">
        <v>13</v>
      </c>
      <c r="M296" s="45">
        <v>7584</v>
      </c>
      <c r="N296" s="45">
        <v>0</v>
      </c>
      <c r="O296" s="45">
        <v>0</v>
      </c>
      <c r="P296" s="5" t="s">
        <v>8</v>
      </c>
      <c r="Q296" s="45">
        <v>5061</v>
      </c>
      <c r="R296" s="45">
        <v>685</v>
      </c>
      <c r="S296" s="45">
        <v>1588</v>
      </c>
      <c r="T296" s="45">
        <f t="shared" si="22"/>
        <v>7334</v>
      </c>
      <c r="U296" s="45">
        <f t="shared" si="25"/>
        <v>21.762611275964392</v>
      </c>
      <c r="V296" s="47">
        <f t="shared" si="23"/>
        <v>0.96703586497890293</v>
      </c>
      <c r="W296" s="45">
        <v>1</v>
      </c>
      <c r="X296" s="45">
        <v>142</v>
      </c>
      <c r="Y296" s="45">
        <v>19</v>
      </c>
      <c r="Z296" s="45">
        <v>174</v>
      </c>
      <c r="AA296" s="45">
        <v>0</v>
      </c>
      <c r="AB296" s="45">
        <v>0</v>
      </c>
      <c r="AC296" s="45">
        <v>1</v>
      </c>
      <c r="AD296" s="45">
        <v>0</v>
      </c>
      <c r="AE296" s="45">
        <v>337</v>
      </c>
      <c r="AF296" s="13">
        <f t="shared" si="24"/>
        <v>0.92328767123287669</v>
      </c>
    </row>
    <row r="297" spans="1:55" s="2" customFormat="1" ht="14" customHeight="1">
      <c r="A297" s="22" t="s">
        <v>1735</v>
      </c>
      <c r="B297" s="21" t="s">
        <v>1758</v>
      </c>
      <c r="C297" s="21" t="s">
        <v>1759</v>
      </c>
      <c r="D297" s="21" t="s">
        <v>1730</v>
      </c>
      <c r="E297" s="18" t="s">
        <v>2243</v>
      </c>
      <c r="F297" s="5" t="s">
        <v>64</v>
      </c>
      <c r="G297" s="29">
        <v>59788447049</v>
      </c>
      <c r="H297" s="5" t="s">
        <v>65</v>
      </c>
      <c r="I297" s="5" t="s">
        <v>66</v>
      </c>
      <c r="J297" s="5" t="s">
        <v>67</v>
      </c>
      <c r="K297" s="5"/>
      <c r="L297" s="5" t="s">
        <v>6</v>
      </c>
      <c r="M297" s="45">
        <v>1693457</v>
      </c>
      <c r="N297" s="45">
        <v>0</v>
      </c>
      <c r="O297" s="45">
        <v>0</v>
      </c>
      <c r="P297" s="5" t="s">
        <v>7</v>
      </c>
      <c r="Q297" s="45">
        <v>773428</v>
      </c>
      <c r="R297" s="45">
        <v>240111</v>
      </c>
      <c r="S297" s="45">
        <v>55689</v>
      </c>
      <c r="T297" s="45">
        <f t="shared" si="22"/>
        <v>1069228</v>
      </c>
      <c r="U297" s="45">
        <f t="shared" si="25"/>
        <v>26078.731707317074</v>
      </c>
      <c r="V297" s="47">
        <f t="shared" si="23"/>
        <v>0.63138774707595169</v>
      </c>
      <c r="W297" s="45">
        <v>10</v>
      </c>
      <c r="X297" s="45">
        <v>18</v>
      </c>
      <c r="Y297" s="45">
        <v>7</v>
      </c>
      <c r="Z297" s="45">
        <v>6</v>
      </c>
      <c r="AA297" s="45">
        <v>0</v>
      </c>
      <c r="AB297" s="45">
        <v>0</v>
      </c>
      <c r="AC297" s="45">
        <v>0</v>
      </c>
      <c r="AD297" s="45">
        <v>0</v>
      </c>
      <c r="AE297" s="45">
        <v>41</v>
      </c>
      <c r="AF297" s="13">
        <f t="shared" si="24"/>
        <v>0.11232876712328767</v>
      </c>
    </row>
    <row r="298" spans="1:55" s="2" customFormat="1" ht="14" customHeight="1">
      <c r="A298" s="22" t="s">
        <v>1735</v>
      </c>
      <c r="B298" s="21" t="s">
        <v>1758</v>
      </c>
      <c r="C298" s="21" t="s">
        <v>1737</v>
      </c>
      <c r="D298" s="21" t="s">
        <v>1738</v>
      </c>
      <c r="E298" s="18" t="s">
        <v>2271</v>
      </c>
      <c r="F298" s="5" t="s">
        <v>156</v>
      </c>
      <c r="G298" s="29">
        <v>768905426534529</v>
      </c>
      <c r="H298" s="5" t="s">
        <v>156</v>
      </c>
      <c r="I298" s="5" t="s">
        <v>157</v>
      </c>
      <c r="J298" s="5" t="s">
        <v>158</v>
      </c>
      <c r="K298" s="5"/>
      <c r="L298" s="5" t="s">
        <v>13</v>
      </c>
      <c r="M298" s="45">
        <v>212734</v>
      </c>
      <c r="N298" s="45">
        <v>370</v>
      </c>
      <c r="O298" s="45">
        <v>0</v>
      </c>
      <c r="P298" s="5" t="s">
        <v>7</v>
      </c>
      <c r="Q298" s="45">
        <v>662928</v>
      </c>
      <c r="R298" s="45">
        <v>190820</v>
      </c>
      <c r="S298" s="45">
        <v>209392</v>
      </c>
      <c r="T298" s="45">
        <f t="shared" si="22"/>
        <v>1063140</v>
      </c>
      <c r="U298" s="45">
        <f t="shared" si="25"/>
        <v>1630.5828220858896</v>
      </c>
      <c r="V298" s="47">
        <f t="shared" si="23"/>
        <v>4.9975086257955947</v>
      </c>
      <c r="W298" s="45">
        <v>9</v>
      </c>
      <c r="X298" s="45">
        <v>366</v>
      </c>
      <c r="Y298" s="45">
        <v>272</v>
      </c>
      <c r="Z298" s="45">
        <v>5</v>
      </c>
      <c r="AA298" s="45">
        <v>0</v>
      </c>
      <c r="AB298" s="45">
        <v>0</v>
      </c>
      <c r="AC298" s="45">
        <v>0</v>
      </c>
      <c r="AD298" s="45">
        <v>0</v>
      </c>
      <c r="AE298" s="45">
        <v>652</v>
      </c>
      <c r="AF298" s="13">
        <f t="shared" si="24"/>
        <v>1.7863013698630137</v>
      </c>
    </row>
    <row r="299" spans="1:55" s="2" customFormat="1" ht="14" customHeight="1">
      <c r="A299" s="22" t="s">
        <v>1735</v>
      </c>
      <c r="B299" s="21" t="s">
        <v>1758</v>
      </c>
      <c r="C299" s="21" t="s">
        <v>1729</v>
      </c>
      <c r="D299" s="21" t="s">
        <v>1730</v>
      </c>
      <c r="E299" s="18" t="s">
        <v>2342</v>
      </c>
      <c r="F299" s="5" t="s">
        <v>387</v>
      </c>
      <c r="G299" s="29">
        <v>81073125485</v>
      </c>
      <c r="H299" s="5" t="s">
        <v>388</v>
      </c>
      <c r="I299" s="5" t="s">
        <v>389</v>
      </c>
      <c r="J299" s="5" t="s">
        <v>390</v>
      </c>
      <c r="K299" s="5" t="s">
        <v>2055</v>
      </c>
      <c r="L299" s="5" t="s">
        <v>9</v>
      </c>
      <c r="M299" s="45">
        <v>106279</v>
      </c>
      <c r="N299" s="45">
        <v>26</v>
      </c>
      <c r="O299" s="45">
        <v>0</v>
      </c>
      <c r="P299" s="5" t="s">
        <v>7</v>
      </c>
      <c r="Q299" s="45">
        <v>846827</v>
      </c>
      <c r="R299" s="45">
        <v>47094</v>
      </c>
      <c r="S299" s="45">
        <v>63280</v>
      </c>
      <c r="T299" s="45">
        <f t="shared" si="22"/>
        <v>957201</v>
      </c>
      <c r="U299" s="45">
        <f t="shared" si="25"/>
        <v>481.48943661971833</v>
      </c>
      <c r="V299" s="47">
        <f t="shared" si="23"/>
        <v>9.0064923456186072</v>
      </c>
      <c r="W299" s="45">
        <v>199</v>
      </c>
      <c r="X299" s="45">
        <v>1416</v>
      </c>
      <c r="Y299" s="45">
        <v>319</v>
      </c>
      <c r="Z299" s="45">
        <v>46</v>
      </c>
      <c r="AA299" s="45">
        <v>1</v>
      </c>
      <c r="AB299" s="45">
        <v>0</v>
      </c>
      <c r="AC299" s="45">
        <v>7</v>
      </c>
      <c r="AD299" s="45">
        <v>0</v>
      </c>
      <c r="AE299" s="45">
        <v>1988</v>
      </c>
      <c r="AF299" s="13">
        <f t="shared" si="24"/>
        <v>5.4465753424657537</v>
      </c>
      <c r="AG299" s="1"/>
    </row>
    <row r="300" spans="1:55" s="2" customFormat="1" ht="14" customHeight="1">
      <c r="A300" s="22" t="s">
        <v>1735</v>
      </c>
      <c r="B300" s="21" t="s">
        <v>1758</v>
      </c>
      <c r="C300" s="21" t="s">
        <v>1768</v>
      </c>
      <c r="D300" s="21" t="s">
        <v>1738</v>
      </c>
      <c r="E300" s="18" t="s">
        <v>2257</v>
      </c>
      <c r="F300" s="5" t="s">
        <v>107</v>
      </c>
      <c r="G300" s="29">
        <v>237282353035609</v>
      </c>
      <c r="H300" s="5" t="s">
        <v>108</v>
      </c>
      <c r="I300" s="5" t="s">
        <v>109</v>
      </c>
      <c r="J300" s="5" t="s">
        <v>2013</v>
      </c>
      <c r="K300" s="5"/>
      <c r="L300" s="5" t="s">
        <v>13</v>
      </c>
      <c r="M300" s="45">
        <v>113773</v>
      </c>
      <c r="N300" s="45">
        <v>1902</v>
      </c>
      <c r="O300" s="45">
        <v>0</v>
      </c>
      <c r="P300" s="5" t="s">
        <v>7</v>
      </c>
      <c r="Q300" s="45">
        <v>267741</v>
      </c>
      <c r="R300" s="45">
        <v>18737</v>
      </c>
      <c r="S300" s="45">
        <v>65669</v>
      </c>
      <c r="T300" s="45">
        <f t="shared" si="22"/>
        <v>352147</v>
      </c>
      <c r="U300" s="45">
        <f t="shared" si="25"/>
        <v>301.4957191780822</v>
      </c>
      <c r="V300" s="47">
        <f t="shared" si="23"/>
        <v>3.0951719652290088</v>
      </c>
      <c r="W300" s="45">
        <v>2</v>
      </c>
      <c r="X300" s="45">
        <v>919</v>
      </c>
      <c r="Y300" s="45">
        <v>215</v>
      </c>
      <c r="Z300" s="45">
        <v>25</v>
      </c>
      <c r="AA300" s="45">
        <v>0</v>
      </c>
      <c r="AB300" s="45">
        <v>0</v>
      </c>
      <c r="AC300" s="45">
        <v>7</v>
      </c>
      <c r="AD300" s="45">
        <v>0</v>
      </c>
      <c r="AE300" s="45">
        <v>1168</v>
      </c>
      <c r="AF300" s="13">
        <f t="shared" si="24"/>
        <v>3.2</v>
      </c>
    </row>
    <row r="301" spans="1:55" s="2" customFormat="1" ht="14" customHeight="1">
      <c r="A301" s="22" t="s">
        <v>1735</v>
      </c>
      <c r="B301" s="21" t="s">
        <v>1840</v>
      </c>
      <c r="C301" s="21" t="s">
        <v>1731</v>
      </c>
      <c r="D301" s="21" t="s">
        <v>1730</v>
      </c>
      <c r="E301" s="18" t="s">
        <v>2635</v>
      </c>
      <c r="F301" s="5" t="s">
        <v>1481</v>
      </c>
      <c r="G301" s="29">
        <v>12224403053</v>
      </c>
      <c r="H301" s="5" t="s">
        <v>1482</v>
      </c>
      <c r="I301" s="5" t="s">
        <v>1483</v>
      </c>
      <c r="J301" s="5" t="s">
        <v>1484</v>
      </c>
      <c r="K301" s="5" t="s">
        <v>2216</v>
      </c>
      <c r="L301" s="5" t="s">
        <v>6</v>
      </c>
      <c r="M301" s="45">
        <v>451172</v>
      </c>
      <c r="N301" s="45">
        <v>0</v>
      </c>
      <c r="O301" s="45">
        <v>0</v>
      </c>
      <c r="P301" s="5" t="s">
        <v>7</v>
      </c>
      <c r="Q301" s="45">
        <v>2861091</v>
      </c>
      <c r="R301" s="45">
        <v>220711</v>
      </c>
      <c r="S301" s="45">
        <v>239998</v>
      </c>
      <c r="T301" s="45">
        <f t="shared" si="22"/>
        <v>3321800</v>
      </c>
      <c r="U301" s="45">
        <f t="shared" si="25"/>
        <v>7082.7292110874205</v>
      </c>
      <c r="V301" s="47">
        <f t="shared" si="23"/>
        <v>7.3626022891491489</v>
      </c>
      <c r="W301" s="45">
        <v>14</v>
      </c>
      <c r="X301" s="45">
        <v>339</v>
      </c>
      <c r="Y301" s="45">
        <v>111</v>
      </c>
      <c r="Z301" s="45">
        <v>5</v>
      </c>
      <c r="AA301" s="45">
        <v>0</v>
      </c>
      <c r="AB301" s="45">
        <v>0</v>
      </c>
      <c r="AC301" s="45">
        <v>0</v>
      </c>
      <c r="AD301" s="45">
        <v>0</v>
      </c>
      <c r="AE301" s="45">
        <v>469</v>
      </c>
      <c r="AF301" s="13">
        <f t="shared" si="24"/>
        <v>1.284931506849315</v>
      </c>
    </row>
    <row r="302" spans="1:55" s="2" customFormat="1" ht="14" customHeight="1">
      <c r="A302" s="22" t="s">
        <v>1735</v>
      </c>
      <c r="B302" s="21" t="s">
        <v>1840</v>
      </c>
      <c r="C302" s="21" t="s">
        <v>1731</v>
      </c>
      <c r="D302" s="21" t="s">
        <v>1730</v>
      </c>
      <c r="E302" s="18" t="s">
        <v>2636</v>
      </c>
      <c r="F302" s="5" t="s">
        <v>1639</v>
      </c>
      <c r="G302" s="29">
        <v>241673509341052</v>
      </c>
      <c r="H302" s="5" t="s">
        <v>1640</v>
      </c>
      <c r="I302" s="5" t="s">
        <v>1641</v>
      </c>
      <c r="J302" s="5" t="s">
        <v>1642</v>
      </c>
      <c r="K302" s="5" t="s">
        <v>2217</v>
      </c>
      <c r="L302" s="5" t="s">
        <v>6</v>
      </c>
      <c r="M302" s="45">
        <v>37436</v>
      </c>
      <c r="N302" s="45">
        <v>0</v>
      </c>
      <c r="O302" s="45">
        <v>0</v>
      </c>
      <c r="P302" s="5" t="s">
        <v>7</v>
      </c>
      <c r="Q302" s="45">
        <v>36961</v>
      </c>
      <c r="R302" s="45">
        <v>2660</v>
      </c>
      <c r="S302" s="45">
        <v>5883</v>
      </c>
      <c r="T302" s="45">
        <f t="shared" si="22"/>
        <v>45504</v>
      </c>
      <c r="U302" s="45">
        <f t="shared" si="25"/>
        <v>195.2961373390558</v>
      </c>
      <c r="V302" s="47">
        <f t="shared" si="23"/>
        <v>1.215514478042526</v>
      </c>
      <c r="W302" s="45">
        <v>20</v>
      </c>
      <c r="X302" s="45">
        <v>184</v>
      </c>
      <c r="Y302" s="45">
        <v>17</v>
      </c>
      <c r="Z302" s="45">
        <v>12</v>
      </c>
      <c r="AA302" s="45">
        <v>0</v>
      </c>
      <c r="AB302" s="45">
        <v>0</v>
      </c>
      <c r="AC302" s="45">
        <v>0</v>
      </c>
      <c r="AD302" s="45">
        <v>0</v>
      </c>
      <c r="AE302" s="45">
        <v>233</v>
      </c>
      <c r="AF302" s="13">
        <f t="shared" si="24"/>
        <v>0.63835616438356169</v>
      </c>
    </row>
    <row r="303" spans="1:55" s="2" customFormat="1" ht="14" customHeight="1">
      <c r="A303" s="22" t="s">
        <v>1735</v>
      </c>
      <c r="B303" s="21" t="s">
        <v>1840</v>
      </c>
      <c r="C303" s="21" t="s">
        <v>1768</v>
      </c>
      <c r="D303" s="21" t="s">
        <v>1738</v>
      </c>
      <c r="E303" s="18" t="s">
        <v>2454</v>
      </c>
      <c r="F303" s="5" t="s">
        <v>784</v>
      </c>
      <c r="G303" s="29">
        <v>116165885078864</v>
      </c>
      <c r="H303" s="5" t="s">
        <v>785</v>
      </c>
      <c r="I303" s="5" t="s">
        <v>2120</v>
      </c>
      <c r="J303" s="5" t="s">
        <v>786</v>
      </c>
      <c r="K303" s="5"/>
      <c r="L303" s="5" t="s">
        <v>13</v>
      </c>
      <c r="M303" s="45">
        <v>10867</v>
      </c>
      <c r="N303" s="45">
        <v>339</v>
      </c>
      <c r="O303" s="45">
        <v>0</v>
      </c>
      <c r="P303" s="5" t="s">
        <v>8</v>
      </c>
      <c r="Q303" s="45">
        <v>21339</v>
      </c>
      <c r="R303" s="45">
        <v>421</v>
      </c>
      <c r="S303" s="45">
        <v>5070</v>
      </c>
      <c r="T303" s="45">
        <f t="shared" si="22"/>
        <v>26830</v>
      </c>
      <c r="U303" s="45">
        <f t="shared" si="25"/>
        <v>34.134860050890588</v>
      </c>
      <c r="V303" s="47">
        <f t="shared" si="23"/>
        <v>2.4689426704702311</v>
      </c>
      <c r="W303" s="45">
        <v>32</v>
      </c>
      <c r="X303" s="45">
        <v>187</v>
      </c>
      <c r="Y303" s="45">
        <v>64</v>
      </c>
      <c r="Z303" s="45">
        <v>496</v>
      </c>
      <c r="AA303" s="45">
        <v>1</v>
      </c>
      <c r="AB303" s="45">
        <v>0</v>
      </c>
      <c r="AC303" s="45">
        <v>6</v>
      </c>
      <c r="AD303" s="45">
        <v>0</v>
      </c>
      <c r="AE303" s="45">
        <v>786</v>
      </c>
      <c r="AF303" s="13">
        <f t="shared" si="24"/>
        <v>2.1534246575342464</v>
      </c>
    </row>
    <row r="304" spans="1:55" s="2" customFormat="1" ht="14" customHeight="1">
      <c r="A304" s="23" t="s">
        <v>1735</v>
      </c>
      <c r="B304" s="8" t="s">
        <v>1743</v>
      </c>
      <c r="C304" s="8" t="s">
        <v>1733</v>
      </c>
      <c r="D304" s="8" t="s">
        <v>1730</v>
      </c>
      <c r="E304" s="18" t="s">
        <v>2232</v>
      </c>
      <c r="F304" s="5" t="s">
        <v>1603</v>
      </c>
      <c r="G304" s="29">
        <v>377794852284701</v>
      </c>
      <c r="H304" s="5" t="s">
        <v>1604</v>
      </c>
      <c r="I304" s="5" t="s">
        <v>1605</v>
      </c>
      <c r="J304" s="5" t="s">
        <v>1606</v>
      </c>
      <c r="K304" s="5"/>
      <c r="L304" s="5" t="s">
        <v>6</v>
      </c>
      <c r="M304" s="45">
        <v>9596</v>
      </c>
      <c r="N304" s="45">
        <v>0</v>
      </c>
      <c r="O304" s="45">
        <v>0</v>
      </c>
      <c r="P304" s="5" t="s">
        <v>8</v>
      </c>
      <c r="Q304" s="45">
        <v>0</v>
      </c>
      <c r="R304" s="45">
        <v>0</v>
      </c>
      <c r="S304" s="45">
        <v>0</v>
      </c>
      <c r="T304" s="45">
        <f t="shared" si="22"/>
        <v>0</v>
      </c>
      <c r="U304" s="45">
        <f>SUM(R304:T304)</f>
        <v>0</v>
      </c>
      <c r="V304" s="47">
        <f t="shared" si="23"/>
        <v>0</v>
      </c>
      <c r="W304" s="45">
        <v>0</v>
      </c>
      <c r="X304" s="45">
        <v>0</v>
      </c>
      <c r="Y304" s="45">
        <v>0</v>
      </c>
      <c r="Z304" s="45">
        <v>0</v>
      </c>
      <c r="AA304" s="45">
        <v>0</v>
      </c>
      <c r="AB304" s="45">
        <v>0</v>
      </c>
      <c r="AC304" s="45">
        <v>0</v>
      </c>
      <c r="AD304" s="45">
        <v>0</v>
      </c>
      <c r="AE304" s="45">
        <v>0</v>
      </c>
      <c r="AF304" s="13">
        <f t="shared" si="24"/>
        <v>0</v>
      </c>
    </row>
    <row r="305" spans="1:55" s="2" customFormat="1" ht="14" customHeight="1">
      <c r="A305" s="22" t="s">
        <v>1735</v>
      </c>
      <c r="B305" s="21" t="s">
        <v>1743</v>
      </c>
      <c r="C305" s="21" t="s">
        <v>1731</v>
      </c>
      <c r="D305" s="21" t="s">
        <v>1730</v>
      </c>
      <c r="E305" s="18" t="s">
        <v>2511</v>
      </c>
      <c r="F305" s="5" t="s">
        <v>1026</v>
      </c>
      <c r="G305" s="29">
        <v>298090296092</v>
      </c>
      <c r="H305" s="5" t="s">
        <v>1027</v>
      </c>
      <c r="I305" s="5" t="s">
        <v>1028</v>
      </c>
      <c r="J305" s="5" t="s">
        <v>2151</v>
      </c>
      <c r="K305" s="5"/>
      <c r="L305" s="5" t="s">
        <v>9</v>
      </c>
      <c r="M305" s="45">
        <v>460838</v>
      </c>
      <c r="N305" s="45">
        <v>0</v>
      </c>
      <c r="O305" s="45">
        <v>0</v>
      </c>
      <c r="P305" s="5" t="s">
        <v>7</v>
      </c>
      <c r="Q305" s="45">
        <v>1372375</v>
      </c>
      <c r="R305" s="45">
        <v>79862</v>
      </c>
      <c r="S305" s="45">
        <v>99452</v>
      </c>
      <c r="T305" s="45">
        <f t="shared" si="22"/>
        <v>1551689</v>
      </c>
      <c r="U305" s="45">
        <f t="shared" ref="U305:U336" si="26">SUM(T305)/AE305</f>
        <v>6805.6535087719294</v>
      </c>
      <c r="V305" s="47">
        <f t="shared" si="23"/>
        <v>3.3671029732791133</v>
      </c>
      <c r="W305" s="45">
        <v>9</v>
      </c>
      <c r="X305" s="45">
        <v>134</v>
      </c>
      <c r="Y305" s="45">
        <v>74</v>
      </c>
      <c r="Z305" s="45">
        <v>11</v>
      </c>
      <c r="AA305" s="45">
        <v>0</v>
      </c>
      <c r="AB305" s="45">
        <v>0</v>
      </c>
      <c r="AC305" s="45">
        <v>0</v>
      </c>
      <c r="AD305" s="45">
        <v>0</v>
      </c>
      <c r="AE305" s="45">
        <v>228</v>
      </c>
      <c r="AF305" s="13">
        <f t="shared" si="24"/>
        <v>0.62465753424657533</v>
      </c>
    </row>
    <row r="306" spans="1:55" s="2" customFormat="1" ht="14" customHeight="1">
      <c r="A306" s="22" t="s">
        <v>1735</v>
      </c>
      <c r="B306" s="21" t="s">
        <v>1743</v>
      </c>
      <c r="C306" s="21" t="s">
        <v>1737</v>
      </c>
      <c r="D306" s="21" t="s">
        <v>1738</v>
      </c>
      <c r="E306" s="18" t="s">
        <v>2422</v>
      </c>
      <c r="F306" s="5" t="s">
        <v>676</v>
      </c>
      <c r="G306" s="29">
        <v>120370174702378</v>
      </c>
      <c r="H306" s="5" t="s">
        <v>677</v>
      </c>
      <c r="I306" s="5" t="s">
        <v>678</v>
      </c>
      <c r="J306" s="5" t="s">
        <v>679</v>
      </c>
      <c r="K306" s="5"/>
      <c r="L306" s="5" t="s">
        <v>433</v>
      </c>
      <c r="M306" s="45">
        <v>80107</v>
      </c>
      <c r="N306" s="45">
        <v>2</v>
      </c>
      <c r="O306" s="45">
        <v>0</v>
      </c>
      <c r="P306" s="5" t="s">
        <v>7</v>
      </c>
      <c r="Q306" s="45">
        <v>656938</v>
      </c>
      <c r="R306" s="45">
        <v>45517</v>
      </c>
      <c r="S306" s="45">
        <v>78533</v>
      </c>
      <c r="T306" s="45">
        <f t="shared" si="22"/>
        <v>780988</v>
      </c>
      <c r="U306" s="45">
        <f t="shared" si="26"/>
        <v>856.34649122807014</v>
      </c>
      <c r="V306" s="47">
        <f t="shared" si="23"/>
        <v>9.7493102974771251</v>
      </c>
      <c r="W306" s="45">
        <v>0</v>
      </c>
      <c r="X306" s="45">
        <v>36</v>
      </c>
      <c r="Y306" s="45">
        <v>60</v>
      </c>
      <c r="Z306" s="45">
        <v>816</v>
      </c>
      <c r="AA306" s="45">
        <v>0</v>
      </c>
      <c r="AB306" s="45">
        <v>0</v>
      </c>
      <c r="AC306" s="45">
        <v>0</v>
      </c>
      <c r="AD306" s="45">
        <v>0</v>
      </c>
      <c r="AE306" s="45">
        <v>912</v>
      </c>
      <c r="AF306" s="13">
        <f t="shared" si="24"/>
        <v>2.4986301369863013</v>
      </c>
      <c r="AH306" s="1"/>
      <c r="AI306" s="1"/>
      <c r="AJ306" s="1"/>
      <c r="AK306" s="1"/>
      <c r="AL306" s="1"/>
      <c r="AM306" s="1"/>
      <c r="AN306" s="1"/>
      <c r="AO306" s="1"/>
      <c r="AP306" s="1"/>
      <c r="AQ306" s="1"/>
      <c r="AR306" s="1"/>
      <c r="AS306" s="1"/>
      <c r="AT306" s="1"/>
      <c r="AU306" s="1"/>
      <c r="AV306" s="1"/>
      <c r="AW306" s="1"/>
      <c r="AX306" s="1"/>
      <c r="AY306" s="1"/>
      <c r="AZ306" s="1"/>
      <c r="BA306" s="1"/>
      <c r="BB306" s="1"/>
      <c r="BC306" s="1"/>
    </row>
    <row r="307" spans="1:55" s="2" customFormat="1" ht="14" customHeight="1">
      <c r="A307" s="22" t="s">
        <v>1735</v>
      </c>
      <c r="B307" s="21" t="s">
        <v>1826</v>
      </c>
      <c r="C307" s="21" t="s">
        <v>1731</v>
      </c>
      <c r="D307" s="21" t="s">
        <v>1730</v>
      </c>
      <c r="E307" s="18" t="s">
        <v>2610</v>
      </c>
      <c r="F307" s="5" t="s">
        <v>1387</v>
      </c>
      <c r="G307" s="29">
        <v>156410787855312</v>
      </c>
      <c r="H307" s="5" t="s">
        <v>1388</v>
      </c>
      <c r="I307" s="5" t="s">
        <v>1389</v>
      </c>
      <c r="J307" s="5" t="s">
        <v>1390</v>
      </c>
      <c r="K307" s="5"/>
      <c r="L307" s="5" t="s">
        <v>6</v>
      </c>
      <c r="M307" s="45">
        <v>8221</v>
      </c>
      <c r="N307" s="45">
        <v>0</v>
      </c>
      <c r="O307" s="45">
        <v>0</v>
      </c>
      <c r="P307" s="5" t="s">
        <v>8</v>
      </c>
      <c r="Q307" s="45">
        <v>17131</v>
      </c>
      <c r="R307" s="45">
        <v>1570</v>
      </c>
      <c r="S307" s="45">
        <v>643</v>
      </c>
      <c r="T307" s="45">
        <f t="shared" si="22"/>
        <v>19344</v>
      </c>
      <c r="U307" s="45">
        <f t="shared" si="26"/>
        <v>345.42857142857144</v>
      </c>
      <c r="V307" s="47">
        <f t="shared" si="23"/>
        <v>2.3529984186838586</v>
      </c>
      <c r="W307" s="45">
        <v>24</v>
      </c>
      <c r="X307" s="45">
        <v>17</v>
      </c>
      <c r="Y307" s="45">
        <v>2</v>
      </c>
      <c r="Z307" s="45">
        <v>13</v>
      </c>
      <c r="AA307" s="45">
        <v>0</v>
      </c>
      <c r="AB307" s="45">
        <v>0</v>
      </c>
      <c r="AC307" s="45">
        <v>0</v>
      </c>
      <c r="AD307" s="45">
        <v>0</v>
      </c>
      <c r="AE307" s="45">
        <v>56</v>
      </c>
      <c r="AF307" s="13">
        <f t="shared" si="24"/>
        <v>0.15342465753424658</v>
      </c>
    </row>
    <row r="308" spans="1:55" s="2" customFormat="1" ht="14" customHeight="1">
      <c r="A308" s="22" t="s">
        <v>1735</v>
      </c>
      <c r="B308" s="21" t="s">
        <v>1826</v>
      </c>
      <c r="C308" s="21" t="s">
        <v>1737</v>
      </c>
      <c r="D308" s="21" t="s">
        <v>1738</v>
      </c>
      <c r="E308" s="18" t="s">
        <v>2337</v>
      </c>
      <c r="F308" s="5" t="s">
        <v>369</v>
      </c>
      <c r="G308" s="29">
        <v>250725931675</v>
      </c>
      <c r="H308" s="5" t="s">
        <v>370</v>
      </c>
      <c r="I308" s="5" t="s">
        <v>371</v>
      </c>
      <c r="J308" s="5" t="s">
        <v>372</v>
      </c>
      <c r="K308" s="5"/>
      <c r="L308" s="5" t="s">
        <v>13</v>
      </c>
      <c r="M308" s="45">
        <v>451</v>
      </c>
      <c r="N308" s="45">
        <v>6</v>
      </c>
      <c r="O308" s="45">
        <v>6</v>
      </c>
      <c r="P308" s="5" t="s">
        <v>8</v>
      </c>
      <c r="Q308" s="45">
        <v>405</v>
      </c>
      <c r="R308" s="45">
        <v>17</v>
      </c>
      <c r="S308" s="45">
        <v>29</v>
      </c>
      <c r="T308" s="45">
        <f t="shared" si="22"/>
        <v>451</v>
      </c>
      <c r="U308" s="45">
        <f t="shared" si="26"/>
        <v>5.5</v>
      </c>
      <c r="V308" s="47">
        <f t="shared" si="23"/>
        <v>1</v>
      </c>
      <c r="W308" s="45">
        <v>4</v>
      </c>
      <c r="X308" s="45">
        <v>21</v>
      </c>
      <c r="Y308" s="45">
        <v>2</v>
      </c>
      <c r="Z308" s="45">
        <v>55</v>
      </c>
      <c r="AA308" s="45">
        <v>0</v>
      </c>
      <c r="AB308" s="45">
        <v>0</v>
      </c>
      <c r="AC308" s="45">
        <v>0</v>
      </c>
      <c r="AD308" s="45">
        <v>0</v>
      </c>
      <c r="AE308" s="45">
        <v>82</v>
      </c>
      <c r="AF308" s="13">
        <f t="shared" si="24"/>
        <v>0.22465753424657534</v>
      </c>
    </row>
    <row r="309" spans="1:55" s="2" customFormat="1" ht="14" customHeight="1">
      <c r="A309" s="22" t="s">
        <v>1735</v>
      </c>
      <c r="B309" s="21" t="s">
        <v>1826</v>
      </c>
      <c r="C309" s="21" t="s">
        <v>1729</v>
      </c>
      <c r="D309" s="21" t="s">
        <v>1730</v>
      </c>
      <c r="E309" s="18" t="s">
        <v>2372</v>
      </c>
      <c r="F309" s="5" t="s">
        <v>494</v>
      </c>
      <c r="G309" s="29">
        <v>680680265293005</v>
      </c>
      <c r="H309" s="5" t="s">
        <v>495</v>
      </c>
      <c r="I309" s="5" t="s">
        <v>496</v>
      </c>
      <c r="J309" s="5" t="s">
        <v>497</v>
      </c>
      <c r="K309" s="5"/>
      <c r="L309" s="5" t="s">
        <v>6</v>
      </c>
      <c r="M309" s="45">
        <v>3095</v>
      </c>
      <c r="N309" s="45">
        <v>0</v>
      </c>
      <c r="O309" s="45">
        <v>0</v>
      </c>
      <c r="P309" s="5" t="s">
        <v>8</v>
      </c>
      <c r="Q309" s="45">
        <v>8146</v>
      </c>
      <c r="R309" s="45">
        <v>681</v>
      </c>
      <c r="S309" s="45">
        <v>191</v>
      </c>
      <c r="T309" s="45">
        <f t="shared" si="22"/>
        <v>9018</v>
      </c>
      <c r="U309" s="45">
        <f t="shared" si="26"/>
        <v>52.430232558139537</v>
      </c>
      <c r="V309" s="47">
        <f t="shared" si="23"/>
        <v>2.9137318255250402</v>
      </c>
      <c r="W309" s="45">
        <v>14</v>
      </c>
      <c r="X309" s="45">
        <v>78</v>
      </c>
      <c r="Y309" s="45">
        <v>10</v>
      </c>
      <c r="Z309" s="45">
        <v>69</v>
      </c>
      <c r="AA309" s="45">
        <v>0</v>
      </c>
      <c r="AB309" s="45">
        <v>0</v>
      </c>
      <c r="AC309" s="45">
        <v>1</v>
      </c>
      <c r="AD309" s="45">
        <v>0</v>
      </c>
      <c r="AE309" s="45">
        <v>172</v>
      </c>
      <c r="AF309" s="13">
        <f t="shared" si="24"/>
        <v>0.47123287671232877</v>
      </c>
    </row>
    <row r="310" spans="1:55" s="2" customFormat="1" ht="14" customHeight="1">
      <c r="A310" s="23" t="s">
        <v>1735</v>
      </c>
      <c r="B310" s="8" t="s">
        <v>1826</v>
      </c>
      <c r="C310" s="8" t="s">
        <v>1768</v>
      </c>
      <c r="D310" s="8" t="s">
        <v>1738</v>
      </c>
      <c r="E310" s="18" t="s">
        <v>2649</v>
      </c>
      <c r="F310" s="5" t="s">
        <v>1643</v>
      </c>
      <c r="G310" s="29">
        <v>121851934504749</v>
      </c>
      <c r="H310" s="5" t="s">
        <v>1644</v>
      </c>
      <c r="I310" s="5" t="s">
        <v>1645</v>
      </c>
      <c r="J310" s="5" t="s">
        <v>1646</v>
      </c>
      <c r="K310" s="5"/>
      <c r="L310" s="5" t="s">
        <v>13</v>
      </c>
      <c r="M310" s="45">
        <v>2644</v>
      </c>
      <c r="N310" s="45">
        <v>379</v>
      </c>
      <c r="O310" s="45">
        <v>379</v>
      </c>
      <c r="P310" s="5" t="s">
        <v>8</v>
      </c>
      <c r="Q310" s="45">
        <v>5536</v>
      </c>
      <c r="R310" s="45">
        <v>163</v>
      </c>
      <c r="S310" s="45">
        <v>488</v>
      </c>
      <c r="T310" s="45">
        <f t="shared" si="22"/>
        <v>6187</v>
      </c>
      <c r="U310" s="45">
        <f t="shared" si="26"/>
        <v>14.766109785202865</v>
      </c>
      <c r="V310" s="47">
        <f t="shared" si="23"/>
        <v>2.3400151285930408</v>
      </c>
      <c r="W310" s="45">
        <v>10</v>
      </c>
      <c r="X310" s="45">
        <v>234</v>
      </c>
      <c r="Y310" s="45">
        <v>18</v>
      </c>
      <c r="Z310" s="45">
        <v>148</v>
      </c>
      <c r="AA310" s="45">
        <v>0</v>
      </c>
      <c r="AB310" s="45">
        <v>0</v>
      </c>
      <c r="AC310" s="45">
        <v>9</v>
      </c>
      <c r="AD310" s="45">
        <v>0</v>
      </c>
      <c r="AE310" s="45">
        <v>419</v>
      </c>
      <c r="AF310" s="13">
        <f t="shared" si="24"/>
        <v>1.1479452054794521</v>
      </c>
    </row>
    <row r="311" spans="1:55" s="2" customFormat="1" ht="14" customHeight="1">
      <c r="A311" s="22" t="s">
        <v>1735</v>
      </c>
      <c r="B311" s="21" t="s">
        <v>1826</v>
      </c>
      <c r="C311" s="21" t="s">
        <v>1768</v>
      </c>
      <c r="D311" s="21" t="s">
        <v>1738</v>
      </c>
      <c r="E311" s="18" t="s">
        <v>2463</v>
      </c>
      <c r="F311" s="5" t="s">
        <v>815</v>
      </c>
      <c r="G311" s="29">
        <v>192351567442456</v>
      </c>
      <c r="H311" s="5" t="s">
        <v>816</v>
      </c>
      <c r="I311" s="5" t="s">
        <v>817</v>
      </c>
      <c r="J311" s="5" t="s">
        <v>817</v>
      </c>
      <c r="K311" s="5"/>
      <c r="L311" s="5" t="s">
        <v>818</v>
      </c>
      <c r="M311" s="45">
        <v>2252</v>
      </c>
      <c r="N311" s="45">
        <v>116</v>
      </c>
      <c r="O311" s="45">
        <v>116</v>
      </c>
      <c r="P311" s="5" t="s">
        <v>7</v>
      </c>
      <c r="Q311" s="45">
        <v>340</v>
      </c>
      <c r="R311" s="45">
        <v>23</v>
      </c>
      <c r="S311" s="45">
        <v>122</v>
      </c>
      <c r="T311" s="45">
        <f t="shared" si="22"/>
        <v>485</v>
      </c>
      <c r="U311" s="45">
        <f t="shared" si="26"/>
        <v>4.2543859649122808</v>
      </c>
      <c r="V311" s="47">
        <f t="shared" si="23"/>
        <v>0.21536412078152753</v>
      </c>
      <c r="W311" s="45">
        <v>2</v>
      </c>
      <c r="X311" s="45">
        <v>53</v>
      </c>
      <c r="Y311" s="45">
        <v>8</v>
      </c>
      <c r="Z311" s="45">
        <v>51</v>
      </c>
      <c r="AA311" s="45">
        <v>0</v>
      </c>
      <c r="AB311" s="45">
        <v>0</v>
      </c>
      <c r="AC311" s="45">
        <v>0</v>
      </c>
      <c r="AD311" s="45">
        <v>0</v>
      </c>
      <c r="AE311" s="45">
        <v>114</v>
      </c>
      <c r="AF311" s="13">
        <f t="shared" si="24"/>
        <v>0.31232876712328766</v>
      </c>
    </row>
    <row r="312" spans="1:55" s="2" customFormat="1" ht="14" customHeight="1">
      <c r="A312" s="22" t="s">
        <v>1735</v>
      </c>
      <c r="B312" s="21" t="s">
        <v>1816</v>
      </c>
      <c r="C312" s="21" t="s">
        <v>1731</v>
      </c>
      <c r="D312" s="21" t="s">
        <v>1730</v>
      </c>
      <c r="E312" s="18" t="s">
        <v>2320</v>
      </c>
      <c r="F312" s="5" t="s">
        <v>311</v>
      </c>
      <c r="G312" s="29">
        <v>191561217557399</v>
      </c>
      <c r="H312" s="5" t="s">
        <v>312</v>
      </c>
      <c r="I312" s="5" t="s">
        <v>313</v>
      </c>
      <c r="J312" s="5" t="s">
        <v>314</v>
      </c>
      <c r="K312" s="5" t="s">
        <v>2043</v>
      </c>
      <c r="L312" s="5" t="s">
        <v>6</v>
      </c>
      <c r="M312" s="45">
        <v>16233</v>
      </c>
      <c r="N312" s="45">
        <v>0</v>
      </c>
      <c r="O312" s="45">
        <v>0</v>
      </c>
      <c r="P312" s="5" t="s">
        <v>7</v>
      </c>
      <c r="Q312" s="45">
        <v>44868</v>
      </c>
      <c r="R312" s="45">
        <v>14522</v>
      </c>
      <c r="S312" s="45">
        <v>3993</v>
      </c>
      <c r="T312" s="45">
        <f t="shared" si="22"/>
        <v>63383</v>
      </c>
      <c r="U312" s="45">
        <f t="shared" si="26"/>
        <v>754.55952380952385</v>
      </c>
      <c r="V312" s="47">
        <f t="shared" si="23"/>
        <v>3.904577096038933</v>
      </c>
      <c r="W312" s="45">
        <v>12</v>
      </c>
      <c r="X312" s="45">
        <v>60</v>
      </c>
      <c r="Y312" s="45">
        <v>9</v>
      </c>
      <c r="Z312" s="45">
        <v>3</v>
      </c>
      <c r="AA312" s="45">
        <v>0</v>
      </c>
      <c r="AB312" s="45">
        <v>0</v>
      </c>
      <c r="AC312" s="45">
        <v>0</v>
      </c>
      <c r="AD312" s="45">
        <v>0</v>
      </c>
      <c r="AE312" s="45">
        <v>84</v>
      </c>
      <c r="AF312" s="13">
        <f t="shared" si="24"/>
        <v>0.23013698630136986</v>
      </c>
      <c r="AG312" s="11"/>
    </row>
    <row r="313" spans="1:55" s="2" customFormat="1" ht="14" customHeight="1">
      <c r="A313" s="22" t="s">
        <v>1735</v>
      </c>
      <c r="B313" s="21" t="s">
        <v>1816</v>
      </c>
      <c r="C313" s="21" t="s">
        <v>1737</v>
      </c>
      <c r="D313" s="21" t="s">
        <v>1738</v>
      </c>
      <c r="E313" s="18" t="s">
        <v>2450</v>
      </c>
      <c r="F313" s="5" t="s">
        <v>767</v>
      </c>
      <c r="G313" s="29">
        <v>116635611711738</v>
      </c>
      <c r="H313" s="5" t="s">
        <v>768</v>
      </c>
      <c r="I313" s="5" t="s">
        <v>769</v>
      </c>
      <c r="J313" s="5" t="s">
        <v>770</v>
      </c>
      <c r="K313" s="5"/>
      <c r="L313" s="5" t="s">
        <v>13</v>
      </c>
      <c r="M313" s="45">
        <v>1476</v>
      </c>
      <c r="N313" s="45">
        <v>15</v>
      </c>
      <c r="O313" s="45">
        <v>15</v>
      </c>
      <c r="P313" s="5" t="s">
        <v>8</v>
      </c>
      <c r="Q313" s="45">
        <v>693</v>
      </c>
      <c r="R313" s="45">
        <v>24</v>
      </c>
      <c r="S313" s="45">
        <v>125</v>
      </c>
      <c r="T313" s="45">
        <f t="shared" si="22"/>
        <v>842</v>
      </c>
      <c r="U313" s="45">
        <f t="shared" si="26"/>
        <v>2.3852691218130313</v>
      </c>
      <c r="V313" s="47">
        <f t="shared" si="23"/>
        <v>0.57046070460704612</v>
      </c>
      <c r="W313" s="45">
        <v>15</v>
      </c>
      <c r="X313" s="45">
        <v>18</v>
      </c>
      <c r="Y313" s="45">
        <v>46</v>
      </c>
      <c r="Z313" s="45">
        <v>274</v>
      </c>
      <c r="AA313" s="45">
        <v>0</v>
      </c>
      <c r="AB313" s="45">
        <v>0</v>
      </c>
      <c r="AC313" s="45">
        <v>0</v>
      </c>
      <c r="AD313" s="45">
        <v>0</v>
      </c>
      <c r="AE313" s="45">
        <v>353</v>
      </c>
      <c r="AF313" s="13">
        <f t="shared" si="24"/>
        <v>0.9671232876712329</v>
      </c>
      <c r="AG313" s="11"/>
    </row>
    <row r="314" spans="1:55" s="2" customFormat="1" ht="14" customHeight="1">
      <c r="A314" s="22" t="s">
        <v>1735</v>
      </c>
      <c r="B314" s="21" t="s">
        <v>1816</v>
      </c>
      <c r="C314" s="21" t="s">
        <v>1729</v>
      </c>
      <c r="D314" s="21" t="s">
        <v>1730</v>
      </c>
      <c r="E314" s="18" t="s">
        <v>2628</v>
      </c>
      <c r="F314" s="5" t="s">
        <v>1453</v>
      </c>
      <c r="G314" s="29">
        <v>541412162573718</v>
      </c>
      <c r="H314" s="5" t="s">
        <v>1454</v>
      </c>
      <c r="I314" s="5" t="s">
        <v>313</v>
      </c>
      <c r="J314" s="5" t="s">
        <v>2211</v>
      </c>
      <c r="K314" s="5"/>
      <c r="L314" s="5" t="s">
        <v>6</v>
      </c>
      <c r="M314" s="45">
        <v>4332</v>
      </c>
      <c r="N314" s="45">
        <v>0</v>
      </c>
      <c r="O314" s="45">
        <v>0</v>
      </c>
      <c r="P314" s="5" t="s">
        <v>7</v>
      </c>
      <c r="Q314" s="45">
        <v>3517</v>
      </c>
      <c r="R314" s="45">
        <v>260</v>
      </c>
      <c r="S314" s="45">
        <v>397</v>
      </c>
      <c r="T314" s="45">
        <f t="shared" si="22"/>
        <v>4174</v>
      </c>
      <c r="U314" s="45">
        <f t="shared" si="26"/>
        <v>37.267857142857146</v>
      </c>
      <c r="V314" s="47">
        <f t="shared" si="23"/>
        <v>0.96352723915050786</v>
      </c>
      <c r="W314" s="45">
        <v>20</v>
      </c>
      <c r="X314" s="45">
        <v>69</v>
      </c>
      <c r="Y314" s="45">
        <v>3</v>
      </c>
      <c r="Z314" s="45">
        <v>20</v>
      </c>
      <c r="AA314" s="45">
        <v>0</v>
      </c>
      <c r="AB314" s="45">
        <v>0</v>
      </c>
      <c r="AC314" s="45">
        <v>0</v>
      </c>
      <c r="AD314" s="45">
        <v>0</v>
      </c>
      <c r="AE314" s="45">
        <v>112</v>
      </c>
      <c r="AF314" s="13">
        <f t="shared" si="24"/>
        <v>0.30684931506849317</v>
      </c>
    </row>
    <row r="315" spans="1:55" s="2" customFormat="1" ht="14" customHeight="1">
      <c r="A315" s="22" t="s">
        <v>1735</v>
      </c>
      <c r="B315" s="21" t="s">
        <v>1876</v>
      </c>
      <c r="C315" s="21" t="s">
        <v>1751</v>
      </c>
      <c r="D315" s="21" t="s">
        <v>1738</v>
      </c>
      <c r="E315" s="18" t="s">
        <v>2702</v>
      </c>
      <c r="F315" s="5"/>
      <c r="G315" s="29">
        <v>1531737037092930</v>
      </c>
      <c r="H315" s="5" t="s">
        <v>1647</v>
      </c>
      <c r="I315" s="5" t="s">
        <v>1648</v>
      </c>
      <c r="J315" s="5" t="s">
        <v>2186</v>
      </c>
      <c r="K315" s="5"/>
      <c r="L315" s="5" t="s">
        <v>13</v>
      </c>
      <c r="M315" s="45">
        <v>6849</v>
      </c>
      <c r="N315" s="45">
        <v>0</v>
      </c>
      <c r="O315" s="45">
        <v>0</v>
      </c>
      <c r="P315" s="5" t="s">
        <v>8</v>
      </c>
      <c r="Q315" s="45">
        <v>10685</v>
      </c>
      <c r="R315" s="45">
        <v>460</v>
      </c>
      <c r="S315" s="45">
        <v>1954</v>
      </c>
      <c r="T315" s="45">
        <f t="shared" si="22"/>
        <v>13099</v>
      </c>
      <c r="U315" s="45">
        <f t="shared" si="26"/>
        <v>114.90350877192982</v>
      </c>
      <c r="V315" s="47">
        <f t="shared" si="23"/>
        <v>1.9125419769309389</v>
      </c>
      <c r="W315" s="45">
        <v>0</v>
      </c>
      <c r="X315" s="45">
        <v>93</v>
      </c>
      <c r="Y315" s="45">
        <v>20</v>
      </c>
      <c r="Z315" s="45">
        <v>1</v>
      </c>
      <c r="AA315" s="45">
        <v>0</v>
      </c>
      <c r="AB315" s="45">
        <v>0</v>
      </c>
      <c r="AC315" s="45">
        <v>0</v>
      </c>
      <c r="AD315" s="45">
        <v>0</v>
      </c>
      <c r="AE315" s="45">
        <v>114</v>
      </c>
      <c r="AF315" s="13">
        <f t="shared" si="24"/>
        <v>0.31232876712328766</v>
      </c>
    </row>
    <row r="316" spans="1:55" s="2" customFormat="1" ht="14" customHeight="1">
      <c r="A316" s="22" t="s">
        <v>1735</v>
      </c>
      <c r="B316" s="21" t="s">
        <v>1876</v>
      </c>
      <c r="C316" s="21" t="s">
        <v>1731</v>
      </c>
      <c r="D316" s="21" t="s">
        <v>1730</v>
      </c>
      <c r="E316" s="18" t="s">
        <v>2447</v>
      </c>
      <c r="F316" s="5" t="s">
        <v>759</v>
      </c>
      <c r="G316" s="29">
        <v>113335124914</v>
      </c>
      <c r="H316" s="5" t="s">
        <v>760</v>
      </c>
      <c r="I316" s="5" t="s">
        <v>761</v>
      </c>
      <c r="J316" s="5" t="s">
        <v>2114</v>
      </c>
      <c r="K316" s="5"/>
      <c r="L316" s="5" t="s">
        <v>6</v>
      </c>
      <c r="M316" s="45">
        <v>850013</v>
      </c>
      <c r="N316" s="45">
        <v>0</v>
      </c>
      <c r="O316" s="45">
        <v>0</v>
      </c>
      <c r="P316" s="5" t="s">
        <v>7</v>
      </c>
      <c r="Q316" s="45">
        <v>1973464</v>
      </c>
      <c r="R316" s="45">
        <v>1168882</v>
      </c>
      <c r="S316" s="45">
        <v>272412</v>
      </c>
      <c r="T316" s="45">
        <f t="shared" si="22"/>
        <v>3414758</v>
      </c>
      <c r="U316" s="45">
        <f t="shared" si="26"/>
        <v>12327.646209386281</v>
      </c>
      <c r="V316" s="47">
        <f t="shared" si="23"/>
        <v>4.0173009118684071</v>
      </c>
      <c r="W316" s="45">
        <v>74</v>
      </c>
      <c r="X316" s="45">
        <v>139</v>
      </c>
      <c r="Y316" s="45">
        <v>32</v>
      </c>
      <c r="Z316" s="45">
        <v>32</v>
      </c>
      <c r="AA316" s="45">
        <v>0</v>
      </c>
      <c r="AB316" s="45">
        <v>0</v>
      </c>
      <c r="AC316" s="45">
        <v>0</v>
      </c>
      <c r="AD316" s="45">
        <v>0</v>
      </c>
      <c r="AE316" s="45">
        <v>277</v>
      </c>
      <c r="AF316" s="13">
        <f t="shared" si="24"/>
        <v>0.75890410958904109</v>
      </c>
      <c r="AH316" s="1"/>
      <c r="AI316" s="1"/>
      <c r="AJ316" s="1"/>
      <c r="AK316" s="1"/>
      <c r="AL316" s="1"/>
      <c r="AM316" s="1"/>
      <c r="AN316" s="1"/>
      <c r="AO316" s="1"/>
      <c r="AP316" s="1"/>
      <c r="AQ316" s="1"/>
      <c r="AR316" s="1"/>
      <c r="AS316" s="1"/>
      <c r="AT316" s="1"/>
      <c r="AU316" s="1"/>
      <c r="AV316" s="1"/>
      <c r="AW316" s="1"/>
      <c r="AX316" s="1"/>
      <c r="AY316" s="1"/>
      <c r="AZ316" s="1"/>
      <c r="BA316" s="1"/>
      <c r="BB316" s="1"/>
      <c r="BC316" s="1"/>
    </row>
    <row r="317" spans="1:55" s="2" customFormat="1" ht="14" customHeight="1">
      <c r="A317" s="22" t="s">
        <v>1735</v>
      </c>
      <c r="B317" s="21" t="s">
        <v>1876</v>
      </c>
      <c r="C317" s="21" t="s">
        <v>1729</v>
      </c>
      <c r="D317" s="21" t="s">
        <v>1730</v>
      </c>
      <c r="E317" s="18" t="s">
        <v>2519</v>
      </c>
      <c r="F317" s="5" t="s">
        <v>1054</v>
      </c>
      <c r="G317" s="29">
        <v>395923447178449</v>
      </c>
      <c r="H317" s="5" t="s">
        <v>1055</v>
      </c>
      <c r="I317" s="5"/>
      <c r="J317" s="5" t="s">
        <v>1056</v>
      </c>
      <c r="K317" s="5"/>
      <c r="L317" s="5" t="s">
        <v>6</v>
      </c>
      <c r="M317" s="45">
        <v>14947</v>
      </c>
      <c r="N317" s="45">
        <v>0</v>
      </c>
      <c r="O317" s="45">
        <v>0</v>
      </c>
      <c r="P317" s="5" t="s">
        <v>7</v>
      </c>
      <c r="Q317" s="45">
        <v>8314</v>
      </c>
      <c r="R317" s="45">
        <v>4305</v>
      </c>
      <c r="S317" s="45">
        <v>1846</v>
      </c>
      <c r="T317" s="45">
        <f t="shared" si="22"/>
        <v>14465</v>
      </c>
      <c r="U317" s="45">
        <f t="shared" si="26"/>
        <v>136.46226415094338</v>
      </c>
      <c r="V317" s="47">
        <f t="shared" si="23"/>
        <v>0.96775272629959186</v>
      </c>
      <c r="W317" s="45">
        <v>8</v>
      </c>
      <c r="X317" s="45">
        <v>4</v>
      </c>
      <c r="Y317" s="45">
        <v>15</v>
      </c>
      <c r="Z317" s="45">
        <v>78</v>
      </c>
      <c r="AA317" s="45">
        <v>0</v>
      </c>
      <c r="AB317" s="45">
        <v>1</v>
      </c>
      <c r="AC317" s="45">
        <v>0</v>
      </c>
      <c r="AD317" s="45">
        <v>0</v>
      </c>
      <c r="AE317" s="45">
        <v>106</v>
      </c>
      <c r="AF317" s="13">
        <f t="shared" si="24"/>
        <v>0.29041095890410956</v>
      </c>
    </row>
    <row r="318" spans="1:55" s="2" customFormat="1" ht="14" customHeight="1">
      <c r="A318" s="22" t="s">
        <v>1735</v>
      </c>
      <c r="B318" s="21" t="s">
        <v>1770</v>
      </c>
      <c r="C318" s="21" t="s">
        <v>1733</v>
      </c>
      <c r="D318" s="21" t="s">
        <v>1730</v>
      </c>
      <c r="E318" s="18" t="s">
        <v>2254</v>
      </c>
      <c r="F318" s="5" t="s">
        <v>95</v>
      </c>
      <c r="G318" s="29">
        <v>316362048452945</v>
      </c>
      <c r="H318" s="5" t="s">
        <v>96</v>
      </c>
      <c r="I318" s="5" t="s">
        <v>97</v>
      </c>
      <c r="J318" s="5" t="s">
        <v>98</v>
      </c>
      <c r="K318" s="5" t="s">
        <v>2012</v>
      </c>
      <c r="L318" s="5" t="s">
        <v>6</v>
      </c>
      <c r="M318" s="45">
        <v>128556</v>
      </c>
      <c r="N318" s="45">
        <v>65</v>
      </c>
      <c r="O318" s="45">
        <v>0</v>
      </c>
      <c r="P318" s="5" t="s">
        <v>7</v>
      </c>
      <c r="Q318" s="45">
        <v>355655</v>
      </c>
      <c r="R318" s="45">
        <v>6589</v>
      </c>
      <c r="S318" s="45">
        <v>5411</v>
      </c>
      <c r="T318" s="45">
        <f t="shared" si="22"/>
        <v>367655</v>
      </c>
      <c r="U318" s="45">
        <f t="shared" si="26"/>
        <v>928.42171717171721</v>
      </c>
      <c r="V318" s="47">
        <f t="shared" si="23"/>
        <v>2.8598820747378575</v>
      </c>
      <c r="W318" s="45">
        <v>95</v>
      </c>
      <c r="X318" s="45">
        <v>293</v>
      </c>
      <c r="Y318" s="45">
        <v>7</v>
      </c>
      <c r="Z318" s="45">
        <v>1</v>
      </c>
      <c r="AA318" s="45">
        <v>0</v>
      </c>
      <c r="AB318" s="45">
        <v>0</v>
      </c>
      <c r="AC318" s="45">
        <v>0</v>
      </c>
      <c r="AD318" s="45">
        <v>0</v>
      </c>
      <c r="AE318" s="45">
        <v>396</v>
      </c>
      <c r="AF318" s="13">
        <f t="shared" si="24"/>
        <v>1.0849315068493151</v>
      </c>
    </row>
    <row r="319" spans="1:55" s="2" customFormat="1" ht="14" customHeight="1">
      <c r="A319" s="22" t="s">
        <v>1735</v>
      </c>
      <c r="B319" s="21" t="s">
        <v>1770</v>
      </c>
      <c r="C319" s="21" t="s">
        <v>1731</v>
      </c>
      <c r="D319" s="21" t="s">
        <v>1730</v>
      </c>
      <c r="E319" s="18" t="s">
        <v>2389</v>
      </c>
      <c r="F319" s="5" t="s">
        <v>563</v>
      </c>
      <c r="G319" s="29">
        <v>755345497826720</v>
      </c>
      <c r="H319" s="5" t="s">
        <v>564</v>
      </c>
      <c r="I319" s="5"/>
      <c r="J319" s="5" t="s">
        <v>565</v>
      </c>
      <c r="K319" s="5"/>
      <c r="L319" s="5" t="s">
        <v>9</v>
      </c>
      <c r="M319" s="45">
        <v>6664</v>
      </c>
      <c r="N319" s="45">
        <v>0</v>
      </c>
      <c r="O319" s="45">
        <v>0</v>
      </c>
      <c r="P319" s="5" t="s">
        <v>8</v>
      </c>
      <c r="Q319" s="45">
        <v>672</v>
      </c>
      <c r="R319" s="45">
        <v>275</v>
      </c>
      <c r="S319" s="45">
        <v>46</v>
      </c>
      <c r="T319" s="45">
        <f t="shared" si="22"/>
        <v>993</v>
      </c>
      <c r="U319" s="45">
        <f t="shared" si="26"/>
        <v>248.25</v>
      </c>
      <c r="V319" s="47">
        <f t="shared" si="23"/>
        <v>0.14900960384153661</v>
      </c>
      <c r="W319" s="45">
        <v>0</v>
      </c>
      <c r="X319" s="45">
        <v>3</v>
      </c>
      <c r="Y319" s="45">
        <v>0</v>
      </c>
      <c r="Z319" s="45">
        <v>1</v>
      </c>
      <c r="AA319" s="45">
        <v>0</v>
      </c>
      <c r="AB319" s="45">
        <v>0</v>
      </c>
      <c r="AC319" s="45">
        <v>0</v>
      </c>
      <c r="AD319" s="45">
        <v>0</v>
      </c>
      <c r="AE319" s="45">
        <v>4</v>
      </c>
      <c r="AF319" s="13">
        <f t="shared" si="24"/>
        <v>1.0958904109589041E-2</v>
      </c>
      <c r="AG319" s="11"/>
    </row>
    <row r="320" spans="1:55" s="2" customFormat="1" ht="14" customHeight="1">
      <c r="A320" s="22" t="s">
        <v>1735</v>
      </c>
      <c r="B320" s="21" t="s">
        <v>1770</v>
      </c>
      <c r="C320" s="21" t="s">
        <v>1729</v>
      </c>
      <c r="D320" s="21" t="s">
        <v>1730</v>
      </c>
      <c r="E320" s="18" t="s">
        <v>2377</v>
      </c>
      <c r="F320" s="5" t="s">
        <v>515</v>
      </c>
      <c r="G320" s="29">
        <v>215598455177188</v>
      </c>
      <c r="H320" s="5" t="s">
        <v>516</v>
      </c>
      <c r="I320" s="5" t="s">
        <v>517</v>
      </c>
      <c r="J320" s="5" t="s">
        <v>2065</v>
      </c>
      <c r="K320" s="5"/>
      <c r="L320" s="5" t="s">
        <v>6</v>
      </c>
      <c r="M320" s="45">
        <v>285602</v>
      </c>
      <c r="N320" s="45">
        <v>0</v>
      </c>
      <c r="O320" s="45">
        <v>0</v>
      </c>
      <c r="P320" s="5" t="s">
        <v>7</v>
      </c>
      <c r="Q320" s="45">
        <v>981546</v>
      </c>
      <c r="R320" s="45">
        <v>37760</v>
      </c>
      <c r="S320" s="45">
        <v>11476</v>
      </c>
      <c r="T320" s="45">
        <f t="shared" si="22"/>
        <v>1030782</v>
      </c>
      <c r="U320" s="45">
        <f t="shared" si="26"/>
        <v>3095.4414414414414</v>
      </c>
      <c r="V320" s="47">
        <f t="shared" si="23"/>
        <v>3.6091553980714419</v>
      </c>
      <c r="W320" s="45">
        <v>89</v>
      </c>
      <c r="X320" s="45">
        <v>228</v>
      </c>
      <c r="Y320" s="45">
        <v>3</v>
      </c>
      <c r="Z320" s="45">
        <v>13</v>
      </c>
      <c r="AA320" s="45">
        <v>0</v>
      </c>
      <c r="AB320" s="45">
        <v>0</v>
      </c>
      <c r="AC320" s="45">
        <v>0</v>
      </c>
      <c r="AD320" s="45">
        <v>0</v>
      </c>
      <c r="AE320" s="45">
        <v>333</v>
      </c>
      <c r="AF320" s="13">
        <f t="shared" si="24"/>
        <v>0.9123287671232877</v>
      </c>
    </row>
    <row r="321" spans="1:55" s="2" customFormat="1" ht="14" customHeight="1">
      <c r="A321" s="22" t="s">
        <v>1735</v>
      </c>
      <c r="B321" s="21" t="s">
        <v>1770</v>
      </c>
      <c r="C321" s="21" t="s">
        <v>1768</v>
      </c>
      <c r="D321" s="21" t="s">
        <v>1738</v>
      </c>
      <c r="E321" s="18" t="s">
        <v>2704</v>
      </c>
      <c r="F321" s="5"/>
      <c r="G321" s="29">
        <v>201498066548054</v>
      </c>
      <c r="H321" s="5" t="s">
        <v>878</v>
      </c>
      <c r="I321" s="5" t="s">
        <v>879</v>
      </c>
      <c r="J321" s="5"/>
      <c r="K321" s="5"/>
      <c r="L321" s="5" t="s">
        <v>13</v>
      </c>
      <c r="M321" s="45">
        <v>4636</v>
      </c>
      <c r="N321" s="45">
        <v>38</v>
      </c>
      <c r="O321" s="45">
        <v>0</v>
      </c>
      <c r="P321" s="5" t="s">
        <v>7</v>
      </c>
      <c r="Q321" s="45">
        <v>4187</v>
      </c>
      <c r="R321" s="45">
        <v>103</v>
      </c>
      <c r="S321" s="45">
        <v>76</v>
      </c>
      <c r="T321" s="45">
        <f t="shared" si="22"/>
        <v>4366</v>
      </c>
      <c r="U321" s="45">
        <f t="shared" si="26"/>
        <v>18.9004329004329</v>
      </c>
      <c r="V321" s="47">
        <f t="shared" si="23"/>
        <v>0.94176013805004311</v>
      </c>
      <c r="W321" s="45">
        <v>3</v>
      </c>
      <c r="X321" s="45">
        <v>169</v>
      </c>
      <c r="Y321" s="45">
        <v>0</v>
      </c>
      <c r="Z321" s="45">
        <v>59</v>
      </c>
      <c r="AA321" s="45">
        <v>0</v>
      </c>
      <c r="AB321" s="45">
        <v>0</v>
      </c>
      <c r="AC321" s="45">
        <v>0</v>
      </c>
      <c r="AD321" s="45">
        <v>0</v>
      </c>
      <c r="AE321" s="45">
        <v>231</v>
      </c>
      <c r="AF321" s="13">
        <f t="shared" si="24"/>
        <v>0.63287671232876708</v>
      </c>
    </row>
    <row r="322" spans="1:55" s="2" customFormat="1" ht="14" customHeight="1">
      <c r="A322" s="22" t="s">
        <v>1735</v>
      </c>
      <c r="B322" s="21" t="s">
        <v>1767</v>
      </c>
      <c r="C322" s="21" t="s">
        <v>1751</v>
      </c>
      <c r="D322" s="21" t="s">
        <v>1738</v>
      </c>
      <c r="E322" s="18" t="s">
        <v>2652</v>
      </c>
      <c r="F322" s="5" t="s">
        <v>1533</v>
      </c>
      <c r="G322" s="29">
        <v>182991648568426</v>
      </c>
      <c r="H322" s="5" t="s">
        <v>1534</v>
      </c>
      <c r="I322" s="5" t="s">
        <v>1535</v>
      </c>
      <c r="J322" s="5" t="s">
        <v>1536</v>
      </c>
      <c r="K322" s="5"/>
      <c r="L322" s="5" t="s">
        <v>125</v>
      </c>
      <c r="M322" s="45">
        <v>13761</v>
      </c>
      <c r="N322" s="45">
        <v>0</v>
      </c>
      <c r="O322" s="45">
        <v>0</v>
      </c>
      <c r="P322" s="5" t="s">
        <v>8</v>
      </c>
      <c r="Q322" s="45">
        <v>47914</v>
      </c>
      <c r="R322" s="45">
        <v>617</v>
      </c>
      <c r="S322" s="45">
        <v>8145</v>
      </c>
      <c r="T322" s="45">
        <f t="shared" si="22"/>
        <v>56676</v>
      </c>
      <c r="U322" s="45">
        <f t="shared" si="26"/>
        <v>167.68047337278105</v>
      </c>
      <c r="V322" s="47">
        <f t="shared" si="23"/>
        <v>4.1185960322650974</v>
      </c>
      <c r="W322" s="45">
        <v>2</v>
      </c>
      <c r="X322" s="45">
        <v>230</v>
      </c>
      <c r="Y322" s="45">
        <v>18</v>
      </c>
      <c r="Z322" s="45">
        <v>88</v>
      </c>
      <c r="AA322" s="45">
        <v>0</v>
      </c>
      <c r="AB322" s="45">
        <v>0</v>
      </c>
      <c r="AC322" s="45">
        <v>0</v>
      </c>
      <c r="AD322" s="45">
        <v>0</v>
      </c>
      <c r="AE322" s="45">
        <v>338</v>
      </c>
      <c r="AF322" s="13">
        <f t="shared" si="24"/>
        <v>0.92602739726027394</v>
      </c>
    </row>
    <row r="323" spans="1:55" s="2" customFormat="1" ht="14" customHeight="1">
      <c r="A323" s="22" t="s">
        <v>1735</v>
      </c>
      <c r="B323" s="21" t="s">
        <v>1767</v>
      </c>
      <c r="C323" s="21" t="s">
        <v>1768</v>
      </c>
      <c r="D323" s="21" t="s">
        <v>1738</v>
      </c>
      <c r="E323" s="18" t="s">
        <v>2251</v>
      </c>
      <c r="F323" s="5" t="s">
        <v>87</v>
      </c>
      <c r="G323" s="29">
        <v>261199903908113</v>
      </c>
      <c r="H323" s="5" t="s">
        <v>88</v>
      </c>
      <c r="I323" s="5" t="s">
        <v>89</v>
      </c>
      <c r="J323" s="5" t="s">
        <v>90</v>
      </c>
      <c r="K323" s="5"/>
      <c r="L323" s="5" t="s">
        <v>13</v>
      </c>
      <c r="M323" s="45">
        <v>2494</v>
      </c>
      <c r="N323" s="45">
        <v>314</v>
      </c>
      <c r="O323" s="45">
        <v>314</v>
      </c>
      <c r="P323" s="5" t="s">
        <v>8</v>
      </c>
      <c r="Q323" s="45">
        <v>3179</v>
      </c>
      <c r="R323" s="45">
        <v>72</v>
      </c>
      <c r="S323" s="45">
        <v>1792</v>
      </c>
      <c r="T323" s="45">
        <f t="shared" ref="T323:T386" si="27">SUM(Q323:S323)</f>
        <v>5043</v>
      </c>
      <c r="U323" s="45">
        <f t="shared" si="26"/>
        <v>29.840236686390533</v>
      </c>
      <c r="V323" s="47">
        <f t="shared" ref="V323:V386" si="28">SUM(T323)/(M323)</f>
        <v>2.0220529270248595</v>
      </c>
      <c r="W323" s="45">
        <v>0</v>
      </c>
      <c r="X323" s="45">
        <v>110</v>
      </c>
      <c r="Y323" s="45">
        <v>19</v>
      </c>
      <c r="Z323" s="45">
        <v>32</v>
      </c>
      <c r="AA323" s="45">
        <v>0</v>
      </c>
      <c r="AB323" s="45">
        <v>0</v>
      </c>
      <c r="AC323" s="45">
        <v>8</v>
      </c>
      <c r="AD323" s="45">
        <v>0</v>
      </c>
      <c r="AE323" s="45">
        <v>169</v>
      </c>
      <c r="AF323" s="13">
        <f t="shared" ref="AF323:AF386" si="29">SUM(AE323)/365</f>
        <v>0.46301369863013697</v>
      </c>
    </row>
    <row r="324" spans="1:55" s="2" customFormat="1" ht="14" customHeight="1">
      <c r="A324" s="22" t="s">
        <v>1735</v>
      </c>
      <c r="B324" s="21" t="s">
        <v>1745</v>
      </c>
      <c r="C324" s="21" t="s">
        <v>1731</v>
      </c>
      <c r="D324" s="21" t="s">
        <v>1730</v>
      </c>
      <c r="E324" s="18" t="s">
        <v>2234</v>
      </c>
      <c r="F324" s="5" t="s">
        <v>27</v>
      </c>
      <c r="G324" s="29">
        <v>171989386301782</v>
      </c>
      <c r="H324" s="5" t="s">
        <v>28</v>
      </c>
      <c r="I324" s="5" t="s">
        <v>29</v>
      </c>
      <c r="J324" s="5" t="s">
        <v>30</v>
      </c>
      <c r="K324" s="5"/>
      <c r="L324" s="5" t="s">
        <v>6</v>
      </c>
      <c r="M324" s="45">
        <v>646</v>
      </c>
      <c r="N324" s="45">
        <v>0</v>
      </c>
      <c r="O324" s="45">
        <v>0</v>
      </c>
      <c r="P324" s="5" t="s">
        <v>8</v>
      </c>
      <c r="Q324" s="45">
        <v>1344</v>
      </c>
      <c r="R324" s="45">
        <v>28</v>
      </c>
      <c r="S324" s="45">
        <v>40</v>
      </c>
      <c r="T324" s="45">
        <f t="shared" si="27"/>
        <v>1412</v>
      </c>
      <c r="U324" s="45">
        <f t="shared" si="26"/>
        <v>11.03125</v>
      </c>
      <c r="V324" s="47">
        <f t="shared" si="28"/>
        <v>2.1857585139318885</v>
      </c>
      <c r="W324" s="45">
        <v>2</v>
      </c>
      <c r="X324" s="45">
        <v>122</v>
      </c>
      <c r="Y324" s="45">
        <v>1</v>
      </c>
      <c r="Z324" s="45">
        <v>2</v>
      </c>
      <c r="AA324" s="45">
        <v>0</v>
      </c>
      <c r="AB324" s="45">
        <v>0</v>
      </c>
      <c r="AC324" s="45">
        <v>1</v>
      </c>
      <c r="AD324" s="45">
        <v>0</v>
      </c>
      <c r="AE324" s="45">
        <v>128</v>
      </c>
      <c r="AF324" s="13">
        <f t="shared" si="29"/>
        <v>0.35068493150684932</v>
      </c>
    </row>
    <row r="325" spans="1:55" s="2" customFormat="1" ht="14" customHeight="1">
      <c r="A325" s="22" t="s">
        <v>1735</v>
      </c>
      <c r="B325" s="21" t="s">
        <v>1745</v>
      </c>
      <c r="C325" s="21" t="s">
        <v>1737</v>
      </c>
      <c r="D325" s="21" t="s">
        <v>1738</v>
      </c>
      <c r="E325" s="18" t="s">
        <v>2735</v>
      </c>
      <c r="F325" s="5"/>
      <c r="G325" s="29">
        <v>1411588962478510</v>
      </c>
      <c r="H325" s="5" t="s">
        <v>1305</v>
      </c>
      <c r="I325" s="5" t="s">
        <v>29</v>
      </c>
      <c r="J325" s="5"/>
      <c r="K325" s="5"/>
      <c r="L325" s="5" t="s">
        <v>13</v>
      </c>
      <c r="M325" s="45">
        <v>45</v>
      </c>
      <c r="N325" s="45">
        <v>15</v>
      </c>
      <c r="O325" s="45">
        <v>15</v>
      </c>
      <c r="P325" s="5" t="s">
        <v>8</v>
      </c>
      <c r="Q325" s="45">
        <v>58</v>
      </c>
      <c r="R325" s="45">
        <v>1</v>
      </c>
      <c r="S325" s="45">
        <v>5</v>
      </c>
      <c r="T325" s="45">
        <f t="shared" si="27"/>
        <v>64</v>
      </c>
      <c r="U325" s="45">
        <f t="shared" si="26"/>
        <v>0.18130311614730879</v>
      </c>
      <c r="V325" s="47">
        <f t="shared" si="28"/>
        <v>1.4222222222222223</v>
      </c>
      <c r="W325" s="45">
        <v>0</v>
      </c>
      <c r="X325" s="45">
        <v>0</v>
      </c>
      <c r="Y325" s="45">
        <v>0</v>
      </c>
      <c r="Z325" s="45">
        <v>353</v>
      </c>
      <c r="AA325" s="45">
        <v>0</v>
      </c>
      <c r="AB325" s="45">
        <v>0</v>
      </c>
      <c r="AC325" s="45">
        <v>0</v>
      </c>
      <c r="AD325" s="45">
        <v>0</v>
      </c>
      <c r="AE325" s="45">
        <v>353</v>
      </c>
      <c r="AF325" s="13">
        <f t="shared" si="29"/>
        <v>0.9671232876712329</v>
      </c>
    </row>
    <row r="326" spans="1:55" s="2" customFormat="1" ht="14" customHeight="1">
      <c r="A326" s="22" t="s">
        <v>1735</v>
      </c>
      <c r="B326" s="21" t="s">
        <v>1752</v>
      </c>
      <c r="C326" s="21" t="s">
        <v>1733</v>
      </c>
      <c r="D326" s="21" t="s">
        <v>1730</v>
      </c>
      <c r="E326" s="18" t="s">
        <v>2293</v>
      </c>
      <c r="F326" s="5" t="s">
        <v>218</v>
      </c>
      <c r="G326" s="29">
        <v>278767150576</v>
      </c>
      <c r="H326" s="5" t="s">
        <v>219</v>
      </c>
      <c r="I326" s="5" t="s">
        <v>220</v>
      </c>
      <c r="J326" s="5" t="s">
        <v>221</v>
      </c>
      <c r="K326" s="5"/>
      <c r="L326" s="5" t="s">
        <v>6</v>
      </c>
      <c r="M326" s="45">
        <v>304445</v>
      </c>
      <c r="N326" s="45">
        <v>0</v>
      </c>
      <c r="O326" s="45">
        <v>0</v>
      </c>
      <c r="P326" s="5" t="s">
        <v>7</v>
      </c>
      <c r="Q326" s="45">
        <v>1411792</v>
      </c>
      <c r="R326" s="45">
        <v>28105</v>
      </c>
      <c r="S326" s="45">
        <v>63856</v>
      </c>
      <c r="T326" s="45">
        <f t="shared" si="27"/>
        <v>1503753</v>
      </c>
      <c r="U326" s="45">
        <f t="shared" si="26"/>
        <v>7229.5817307692305</v>
      </c>
      <c r="V326" s="47">
        <f t="shared" si="28"/>
        <v>4.939325658164857</v>
      </c>
      <c r="W326" s="45">
        <v>5</v>
      </c>
      <c r="X326" s="45">
        <v>178</v>
      </c>
      <c r="Y326" s="45">
        <v>24</v>
      </c>
      <c r="Z326" s="45">
        <v>0</v>
      </c>
      <c r="AA326" s="45">
        <v>0</v>
      </c>
      <c r="AB326" s="45">
        <v>0</v>
      </c>
      <c r="AC326" s="45">
        <v>1</v>
      </c>
      <c r="AD326" s="45">
        <v>0</v>
      </c>
      <c r="AE326" s="45">
        <v>208</v>
      </c>
      <c r="AF326" s="13">
        <f t="shared" si="29"/>
        <v>0.56986301369863013</v>
      </c>
    </row>
    <row r="327" spans="1:55" s="2" customFormat="1" ht="14" customHeight="1">
      <c r="A327" s="22" t="s">
        <v>1735</v>
      </c>
      <c r="B327" s="21" t="s">
        <v>1752</v>
      </c>
      <c r="C327" s="21" t="s">
        <v>1731</v>
      </c>
      <c r="D327" s="21" t="s">
        <v>1730</v>
      </c>
      <c r="E327" s="18" t="s">
        <v>2238</v>
      </c>
      <c r="F327" s="5" t="s">
        <v>39</v>
      </c>
      <c r="G327" s="29">
        <v>152825321424882</v>
      </c>
      <c r="H327" s="5" t="s">
        <v>40</v>
      </c>
      <c r="I327" s="5" t="s">
        <v>41</v>
      </c>
      <c r="J327" s="5" t="s">
        <v>42</v>
      </c>
      <c r="K327" s="5"/>
      <c r="L327" s="5" t="s">
        <v>6</v>
      </c>
      <c r="M327" s="45">
        <v>5142</v>
      </c>
      <c r="N327" s="45">
        <v>1</v>
      </c>
      <c r="O327" s="45">
        <v>0</v>
      </c>
      <c r="P327" s="5" t="s">
        <v>8</v>
      </c>
      <c r="Q327" s="45">
        <v>47856</v>
      </c>
      <c r="R327" s="45">
        <v>1303</v>
      </c>
      <c r="S327" s="45">
        <v>1575</v>
      </c>
      <c r="T327" s="45">
        <f t="shared" si="27"/>
        <v>50734</v>
      </c>
      <c r="U327" s="45">
        <f t="shared" si="26"/>
        <v>168.55149501661128</v>
      </c>
      <c r="V327" s="47">
        <f t="shared" si="28"/>
        <v>9.8665888759237657</v>
      </c>
      <c r="W327" s="45">
        <v>25</v>
      </c>
      <c r="X327" s="45">
        <v>243</v>
      </c>
      <c r="Y327" s="45">
        <v>9</v>
      </c>
      <c r="Z327" s="45">
        <v>24</v>
      </c>
      <c r="AA327" s="45">
        <v>0</v>
      </c>
      <c r="AB327" s="45">
        <v>0</v>
      </c>
      <c r="AC327" s="45">
        <v>0</v>
      </c>
      <c r="AD327" s="45">
        <v>0</v>
      </c>
      <c r="AE327" s="45">
        <v>301</v>
      </c>
      <c r="AF327" s="13">
        <f t="shared" si="29"/>
        <v>0.8246575342465754</v>
      </c>
    </row>
    <row r="328" spans="1:55" s="2" customFormat="1" ht="14" customHeight="1">
      <c r="A328" s="22" t="s">
        <v>1735</v>
      </c>
      <c r="B328" s="21" t="s">
        <v>1752</v>
      </c>
      <c r="C328" s="21" t="s">
        <v>1768</v>
      </c>
      <c r="D328" s="21" t="s">
        <v>1738</v>
      </c>
      <c r="E328" s="18" t="s">
        <v>2646</v>
      </c>
      <c r="F328" s="5" t="s">
        <v>1516</v>
      </c>
      <c r="G328" s="29">
        <v>429195173763802</v>
      </c>
      <c r="H328" s="5" t="s">
        <v>1517</v>
      </c>
      <c r="I328" s="5" t="s">
        <v>1518</v>
      </c>
      <c r="J328" s="5" t="s">
        <v>2219</v>
      </c>
      <c r="K328" s="5"/>
      <c r="L328" s="5" t="s">
        <v>13</v>
      </c>
      <c r="M328" s="45">
        <v>4628</v>
      </c>
      <c r="N328" s="45">
        <v>420</v>
      </c>
      <c r="O328" s="45">
        <v>420</v>
      </c>
      <c r="P328" s="5" t="s">
        <v>8</v>
      </c>
      <c r="Q328" s="45">
        <v>14977</v>
      </c>
      <c r="R328" s="45">
        <v>491</v>
      </c>
      <c r="S328" s="45">
        <v>2590</v>
      </c>
      <c r="T328" s="45">
        <f t="shared" si="27"/>
        <v>18058</v>
      </c>
      <c r="U328" s="45">
        <f t="shared" si="26"/>
        <v>33.255985267034994</v>
      </c>
      <c r="V328" s="47">
        <f t="shared" si="28"/>
        <v>3.9019014693171998</v>
      </c>
      <c r="W328" s="45">
        <v>8</v>
      </c>
      <c r="X328" s="45">
        <v>313</v>
      </c>
      <c r="Y328" s="45">
        <v>57</v>
      </c>
      <c r="Z328" s="45">
        <v>149</v>
      </c>
      <c r="AA328" s="45">
        <v>0</v>
      </c>
      <c r="AB328" s="45">
        <v>0</v>
      </c>
      <c r="AC328" s="45">
        <v>16</v>
      </c>
      <c r="AD328" s="45">
        <v>0</v>
      </c>
      <c r="AE328" s="45">
        <v>543</v>
      </c>
      <c r="AF328" s="13">
        <f t="shared" si="29"/>
        <v>1.4876712328767123</v>
      </c>
      <c r="AG328" s="1"/>
    </row>
    <row r="329" spans="1:55" s="2" customFormat="1" ht="14" customHeight="1">
      <c r="A329" s="22" t="s">
        <v>1735</v>
      </c>
      <c r="B329" s="21" t="s">
        <v>1795</v>
      </c>
      <c r="C329" s="21" t="s">
        <v>1796</v>
      </c>
      <c r="D329" s="21" t="s">
        <v>1738</v>
      </c>
      <c r="E329" s="18" t="s">
        <v>2290</v>
      </c>
      <c r="F329" s="5" t="s">
        <v>207</v>
      </c>
      <c r="G329" s="29">
        <v>132159696835960</v>
      </c>
      <c r="H329" s="5" t="s">
        <v>208</v>
      </c>
      <c r="I329" s="5" t="s">
        <v>209</v>
      </c>
      <c r="J329" s="5" t="s">
        <v>210</v>
      </c>
      <c r="K329" s="5"/>
      <c r="L329" s="5" t="s">
        <v>9</v>
      </c>
      <c r="M329" s="45">
        <v>6949</v>
      </c>
      <c r="N329" s="45">
        <v>0</v>
      </c>
      <c r="O329" s="45">
        <v>0</v>
      </c>
      <c r="P329" s="5" t="s">
        <v>8</v>
      </c>
      <c r="Q329" s="45">
        <v>20343</v>
      </c>
      <c r="R329" s="45">
        <v>775</v>
      </c>
      <c r="S329" s="45">
        <v>2154</v>
      </c>
      <c r="T329" s="45">
        <f t="shared" si="27"/>
        <v>23272</v>
      </c>
      <c r="U329" s="45">
        <f t="shared" si="26"/>
        <v>155.14666666666668</v>
      </c>
      <c r="V329" s="47">
        <f t="shared" si="28"/>
        <v>3.3489710749748167</v>
      </c>
      <c r="W329" s="45">
        <v>8</v>
      </c>
      <c r="X329" s="45">
        <v>53</v>
      </c>
      <c r="Y329" s="45">
        <v>0</v>
      </c>
      <c r="Z329" s="45">
        <v>89</v>
      </c>
      <c r="AA329" s="45">
        <v>0</v>
      </c>
      <c r="AB329" s="45">
        <v>0</v>
      </c>
      <c r="AC329" s="45">
        <v>0</v>
      </c>
      <c r="AD329" s="45">
        <v>0</v>
      </c>
      <c r="AE329" s="45">
        <v>150</v>
      </c>
      <c r="AF329" s="13">
        <f t="shared" si="29"/>
        <v>0.41095890410958902</v>
      </c>
    </row>
    <row r="330" spans="1:55" s="2" customFormat="1" ht="14" customHeight="1">
      <c r="A330" s="22" t="s">
        <v>1735</v>
      </c>
      <c r="B330" s="21" t="s">
        <v>1795</v>
      </c>
      <c r="C330" s="21" t="s">
        <v>1731</v>
      </c>
      <c r="D330" s="21" t="s">
        <v>1730</v>
      </c>
      <c r="E330" s="18" t="s">
        <v>2693</v>
      </c>
      <c r="F330" s="5"/>
      <c r="G330" s="29">
        <v>76714151717</v>
      </c>
      <c r="H330" s="5" t="s">
        <v>1591</v>
      </c>
      <c r="I330" s="5"/>
      <c r="J330" s="5"/>
      <c r="K330" s="5" t="s">
        <v>1991</v>
      </c>
      <c r="L330" s="5" t="s">
        <v>6</v>
      </c>
      <c r="M330" s="45">
        <v>30463</v>
      </c>
      <c r="N330" s="45">
        <v>0</v>
      </c>
      <c r="O330" s="45">
        <v>0</v>
      </c>
      <c r="P330" s="5" t="s">
        <v>7</v>
      </c>
      <c r="Q330" s="45">
        <v>72912</v>
      </c>
      <c r="R330" s="45">
        <v>6029</v>
      </c>
      <c r="S330" s="45">
        <v>3981</v>
      </c>
      <c r="T330" s="45">
        <f t="shared" si="27"/>
        <v>82922</v>
      </c>
      <c r="U330" s="45">
        <f t="shared" si="26"/>
        <v>658.11111111111109</v>
      </c>
      <c r="V330" s="47">
        <f t="shared" si="28"/>
        <v>2.7220562649771853</v>
      </c>
      <c r="W330" s="45">
        <v>16</v>
      </c>
      <c r="X330" s="45">
        <v>51</v>
      </c>
      <c r="Y330" s="45">
        <v>5</v>
      </c>
      <c r="Z330" s="45">
        <v>52</v>
      </c>
      <c r="AA330" s="45">
        <v>0</v>
      </c>
      <c r="AB330" s="45">
        <v>0</v>
      </c>
      <c r="AC330" s="45">
        <v>2</v>
      </c>
      <c r="AD330" s="45">
        <v>0</v>
      </c>
      <c r="AE330" s="45">
        <v>126</v>
      </c>
      <c r="AF330" s="13">
        <f t="shared" si="29"/>
        <v>0.34520547945205482</v>
      </c>
      <c r="AH330" s="1"/>
      <c r="AI330" s="1"/>
      <c r="AJ330" s="1"/>
      <c r="AK330" s="1"/>
      <c r="AL330" s="1"/>
      <c r="AM330" s="1"/>
      <c r="AN330" s="1"/>
      <c r="AO330" s="1"/>
      <c r="AP330" s="1"/>
      <c r="AQ330" s="1"/>
      <c r="AR330" s="1"/>
      <c r="AS330" s="1"/>
      <c r="AT330" s="1"/>
      <c r="AU330" s="1"/>
      <c r="AV330" s="1"/>
      <c r="AW330" s="1"/>
      <c r="AX330" s="1"/>
      <c r="AY330" s="1"/>
      <c r="AZ330" s="1"/>
      <c r="BA330" s="1"/>
      <c r="BB330" s="1"/>
      <c r="BC330" s="1"/>
    </row>
    <row r="331" spans="1:55" s="2" customFormat="1" ht="14" customHeight="1">
      <c r="A331" s="22" t="s">
        <v>1735</v>
      </c>
      <c r="B331" s="21" t="s">
        <v>1795</v>
      </c>
      <c r="C331" s="21" t="s">
        <v>1737</v>
      </c>
      <c r="D331" s="21" t="s">
        <v>1738</v>
      </c>
      <c r="E331" s="18" t="s">
        <v>2717</v>
      </c>
      <c r="F331" s="5"/>
      <c r="G331" s="29">
        <v>792509457440940</v>
      </c>
      <c r="H331" s="5" t="s">
        <v>444</v>
      </c>
      <c r="I331" s="5" t="s">
        <v>445</v>
      </c>
      <c r="J331" s="5" t="s">
        <v>446</v>
      </c>
      <c r="K331" s="5"/>
      <c r="L331" s="5" t="s">
        <v>13</v>
      </c>
      <c r="M331" s="45">
        <v>2360</v>
      </c>
      <c r="N331" s="45">
        <v>0</v>
      </c>
      <c r="O331" s="45">
        <v>0</v>
      </c>
      <c r="P331" s="5" t="s">
        <v>8</v>
      </c>
      <c r="Q331" s="45">
        <v>1205</v>
      </c>
      <c r="R331" s="45">
        <v>73</v>
      </c>
      <c r="S331" s="45">
        <v>328</v>
      </c>
      <c r="T331" s="45">
        <f t="shared" si="27"/>
        <v>1606</v>
      </c>
      <c r="U331" s="45">
        <f t="shared" si="26"/>
        <v>12.951612903225806</v>
      </c>
      <c r="V331" s="47">
        <f t="shared" si="28"/>
        <v>0.68050847457627117</v>
      </c>
      <c r="W331" s="45">
        <v>21</v>
      </c>
      <c r="X331" s="45">
        <v>57</v>
      </c>
      <c r="Y331" s="45">
        <v>1</v>
      </c>
      <c r="Z331" s="45">
        <v>45</v>
      </c>
      <c r="AA331" s="45">
        <v>0</v>
      </c>
      <c r="AB331" s="45">
        <v>0</v>
      </c>
      <c r="AC331" s="45">
        <v>0</v>
      </c>
      <c r="AD331" s="45">
        <v>0</v>
      </c>
      <c r="AE331" s="45">
        <v>124</v>
      </c>
      <c r="AF331" s="13">
        <f t="shared" si="29"/>
        <v>0.33972602739726027</v>
      </c>
    </row>
    <row r="332" spans="1:55" s="2" customFormat="1" ht="14" customHeight="1">
      <c r="A332" s="22" t="s">
        <v>1735</v>
      </c>
      <c r="B332" s="21" t="s">
        <v>1804</v>
      </c>
      <c r="C332" s="21" t="s">
        <v>1733</v>
      </c>
      <c r="D332" s="21" t="s">
        <v>1730</v>
      </c>
      <c r="E332" s="18" t="s">
        <v>2445</v>
      </c>
      <c r="F332" s="5" t="s">
        <v>751</v>
      </c>
      <c r="G332" s="29">
        <v>1384775358471460</v>
      </c>
      <c r="H332" s="5" t="s">
        <v>752</v>
      </c>
      <c r="I332" s="5" t="s">
        <v>753</v>
      </c>
      <c r="J332" s="5" t="s">
        <v>2112</v>
      </c>
      <c r="K332" s="5" t="s">
        <v>2113</v>
      </c>
      <c r="L332" s="5" t="s">
        <v>9</v>
      </c>
      <c r="M332" s="45">
        <v>26547</v>
      </c>
      <c r="N332" s="45">
        <v>0</v>
      </c>
      <c r="O332" s="45">
        <v>0</v>
      </c>
      <c r="P332" s="5" t="s">
        <v>8</v>
      </c>
      <c r="Q332" s="45">
        <v>149245</v>
      </c>
      <c r="R332" s="45">
        <v>4627</v>
      </c>
      <c r="S332" s="45">
        <v>5049</v>
      </c>
      <c r="T332" s="45">
        <f t="shared" si="27"/>
        <v>158921</v>
      </c>
      <c r="U332" s="45">
        <f t="shared" si="26"/>
        <v>205.32428940568477</v>
      </c>
      <c r="V332" s="47">
        <f t="shared" si="28"/>
        <v>5.9864014766263605</v>
      </c>
      <c r="W332" s="45">
        <v>44</v>
      </c>
      <c r="X332" s="45">
        <v>603</v>
      </c>
      <c r="Y332" s="45">
        <v>85</v>
      </c>
      <c r="Z332" s="45">
        <v>42</v>
      </c>
      <c r="AA332" s="45">
        <v>0</v>
      </c>
      <c r="AB332" s="45">
        <v>0</v>
      </c>
      <c r="AC332" s="45">
        <v>0</v>
      </c>
      <c r="AD332" s="45">
        <v>0</v>
      </c>
      <c r="AE332" s="45">
        <v>774</v>
      </c>
      <c r="AF332" s="13">
        <f t="shared" si="29"/>
        <v>2.1205479452054794</v>
      </c>
    </row>
    <row r="333" spans="1:55" s="2" customFormat="1" ht="14" customHeight="1">
      <c r="A333" s="22" t="s">
        <v>1735</v>
      </c>
      <c r="B333" s="21" t="s">
        <v>1804</v>
      </c>
      <c r="C333" s="21" t="s">
        <v>1731</v>
      </c>
      <c r="D333" s="21" t="s">
        <v>1730</v>
      </c>
      <c r="E333" s="18" t="s">
        <v>2403</v>
      </c>
      <c r="F333" s="5" t="s">
        <v>616</v>
      </c>
      <c r="G333" s="29">
        <v>63887949740</v>
      </c>
      <c r="H333" s="5" t="s">
        <v>617</v>
      </c>
      <c r="I333" s="5" t="s">
        <v>618</v>
      </c>
      <c r="J333" s="5" t="s">
        <v>2081</v>
      </c>
      <c r="K333" s="5"/>
      <c r="L333" s="5" t="s">
        <v>9</v>
      </c>
      <c r="M333" s="45">
        <v>63998</v>
      </c>
      <c r="N333" s="45">
        <v>0</v>
      </c>
      <c r="O333" s="45">
        <v>0</v>
      </c>
      <c r="P333" s="5" t="s">
        <v>7</v>
      </c>
      <c r="Q333" s="45">
        <v>241548</v>
      </c>
      <c r="R333" s="45">
        <v>10847</v>
      </c>
      <c r="S333" s="45">
        <v>8602</v>
      </c>
      <c r="T333" s="45">
        <f t="shared" si="27"/>
        <v>260997</v>
      </c>
      <c r="U333" s="45">
        <f t="shared" si="26"/>
        <v>482.43438077634011</v>
      </c>
      <c r="V333" s="47">
        <f t="shared" si="28"/>
        <v>4.0782055689240293</v>
      </c>
      <c r="W333" s="45">
        <v>113</v>
      </c>
      <c r="X333" s="45">
        <v>281</v>
      </c>
      <c r="Y333" s="45">
        <v>71</v>
      </c>
      <c r="Z333" s="45">
        <v>75</v>
      </c>
      <c r="AA333" s="45">
        <v>0</v>
      </c>
      <c r="AB333" s="45">
        <v>0</v>
      </c>
      <c r="AC333" s="45">
        <v>1</v>
      </c>
      <c r="AD333" s="45">
        <v>0</v>
      </c>
      <c r="AE333" s="45">
        <v>541</v>
      </c>
      <c r="AF333" s="13">
        <f t="shared" si="29"/>
        <v>1.4821917808219178</v>
      </c>
    </row>
    <row r="334" spans="1:55" s="2" customFormat="1" ht="14" customHeight="1">
      <c r="A334" s="25" t="s">
        <v>1735</v>
      </c>
      <c r="B334" s="21" t="s">
        <v>1804</v>
      </c>
      <c r="C334" s="21" t="s">
        <v>1737</v>
      </c>
      <c r="D334" s="21" t="s">
        <v>1738</v>
      </c>
      <c r="E334" s="18" t="s">
        <v>2304</v>
      </c>
      <c r="F334" s="5" t="s">
        <v>254</v>
      </c>
      <c r="G334" s="29">
        <v>175517589160635</v>
      </c>
      <c r="H334" s="5" t="s">
        <v>255</v>
      </c>
      <c r="I334" s="5" t="s">
        <v>256</v>
      </c>
      <c r="J334" s="5" t="s">
        <v>257</v>
      </c>
      <c r="K334" s="5"/>
      <c r="L334" s="5" t="s">
        <v>13</v>
      </c>
      <c r="M334" s="45">
        <v>46528</v>
      </c>
      <c r="N334" s="45">
        <v>39</v>
      </c>
      <c r="O334" s="45">
        <v>39</v>
      </c>
      <c r="P334" s="5" t="s">
        <v>8</v>
      </c>
      <c r="Q334" s="45">
        <v>119489</v>
      </c>
      <c r="R334" s="45">
        <v>4545</v>
      </c>
      <c r="S334" s="45">
        <v>35468</v>
      </c>
      <c r="T334" s="45">
        <f t="shared" si="27"/>
        <v>159502</v>
      </c>
      <c r="U334" s="45">
        <f t="shared" si="26"/>
        <v>186.989449003517</v>
      </c>
      <c r="V334" s="47">
        <f t="shared" si="28"/>
        <v>3.4280863136176065</v>
      </c>
      <c r="W334" s="45">
        <v>48</v>
      </c>
      <c r="X334" s="45">
        <v>615</v>
      </c>
      <c r="Y334" s="45">
        <v>40</v>
      </c>
      <c r="Z334" s="45">
        <v>118</v>
      </c>
      <c r="AA334" s="45">
        <v>0</v>
      </c>
      <c r="AB334" s="45">
        <v>0</v>
      </c>
      <c r="AC334" s="45">
        <v>32</v>
      </c>
      <c r="AD334" s="45">
        <v>0</v>
      </c>
      <c r="AE334" s="45">
        <v>853</v>
      </c>
      <c r="AF334" s="13">
        <f t="shared" si="29"/>
        <v>2.3369863013698629</v>
      </c>
    </row>
    <row r="335" spans="1:55" s="2" customFormat="1" ht="14" customHeight="1">
      <c r="A335" s="22" t="s">
        <v>1735</v>
      </c>
      <c r="B335" s="21" t="s">
        <v>1786</v>
      </c>
      <c r="C335" s="21" t="s">
        <v>1733</v>
      </c>
      <c r="D335" s="21" t="s">
        <v>1730</v>
      </c>
      <c r="E335" s="18" t="s">
        <v>2692</v>
      </c>
      <c r="F335" s="5"/>
      <c r="G335" s="29">
        <v>577397785659704</v>
      </c>
      <c r="H335" s="5" t="s">
        <v>990</v>
      </c>
      <c r="I335" s="5"/>
      <c r="J335" s="5" t="s">
        <v>2143</v>
      </c>
      <c r="K335" s="5" t="s">
        <v>2144</v>
      </c>
      <c r="L335" s="5" t="s">
        <v>6</v>
      </c>
      <c r="M335" s="45">
        <v>2708</v>
      </c>
      <c r="N335" s="45">
        <v>0</v>
      </c>
      <c r="O335" s="45">
        <v>0</v>
      </c>
      <c r="P335" s="5" t="s">
        <v>8</v>
      </c>
      <c r="Q335" s="45">
        <v>4436</v>
      </c>
      <c r="R335" s="45">
        <v>280</v>
      </c>
      <c r="S335" s="45">
        <v>1039</v>
      </c>
      <c r="T335" s="45">
        <f t="shared" si="27"/>
        <v>5755</v>
      </c>
      <c r="U335" s="45">
        <f t="shared" si="26"/>
        <v>26.767441860465116</v>
      </c>
      <c r="V335" s="47">
        <f t="shared" si="28"/>
        <v>2.1251846381093058</v>
      </c>
      <c r="W335" s="45">
        <v>5</v>
      </c>
      <c r="X335" s="45">
        <v>90</v>
      </c>
      <c r="Y335" s="45">
        <v>14</v>
      </c>
      <c r="Z335" s="45">
        <v>105</v>
      </c>
      <c r="AA335" s="45">
        <v>0</v>
      </c>
      <c r="AB335" s="45">
        <v>0</v>
      </c>
      <c r="AC335" s="45">
        <v>1</v>
      </c>
      <c r="AD335" s="45">
        <v>0</v>
      </c>
      <c r="AE335" s="45">
        <v>215</v>
      </c>
      <c r="AF335" s="13">
        <f t="shared" si="29"/>
        <v>0.58904109589041098</v>
      </c>
    </row>
    <row r="336" spans="1:55" s="2" customFormat="1" ht="14" customHeight="1">
      <c r="A336" s="23" t="s">
        <v>1735</v>
      </c>
      <c r="B336" s="8" t="s">
        <v>1786</v>
      </c>
      <c r="C336" s="8" t="s">
        <v>1737</v>
      </c>
      <c r="D336" s="8" t="s">
        <v>1738</v>
      </c>
      <c r="E336" s="18" t="s">
        <v>2699</v>
      </c>
      <c r="F336" s="5"/>
      <c r="G336" s="29">
        <v>221774737965548</v>
      </c>
      <c r="H336" s="5" t="s">
        <v>1649</v>
      </c>
      <c r="I336" s="5" t="s">
        <v>1650</v>
      </c>
      <c r="J336" s="5" t="s">
        <v>1651</v>
      </c>
      <c r="K336" s="5"/>
      <c r="L336" s="5" t="s">
        <v>13</v>
      </c>
      <c r="M336" s="45">
        <v>4760</v>
      </c>
      <c r="N336" s="45">
        <v>98</v>
      </c>
      <c r="O336" s="45">
        <v>0</v>
      </c>
      <c r="P336" s="5" t="s">
        <v>7</v>
      </c>
      <c r="Q336" s="45">
        <v>501</v>
      </c>
      <c r="R336" s="45">
        <v>9</v>
      </c>
      <c r="S336" s="45">
        <v>114</v>
      </c>
      <c r="T336" s="45">
        <f t="shared" si="27"/>
        <v>624</v>
      </c>
      <c r="U336" s="45">
        <f t="shared" si="26"/>
        <v>27.130434782608695</v>
      </c>
      <c r="V336" s="47">
        <f t="shared" si="28"/>
        <v>0.13109243697478992</v>
      </c>
      <c r="W336" s="45">
        <v>0</v>
      </c>
      <c r="X336" s="45">
        <v>12</v>
      </c>
      <c r="Y336" s="45">
        <v>1</v>
      </c>
      <c r="Z336" s="45">
        <v>10</v>
      </c>
      <c r="AA336" s="45">
        <v>0</v>
      </c>
      <c r="AB336" s="45">
        <v>0</v>
      </c>
      <c r="AC336" s="45">
        <v>0</v>
      </c>
      <c r="AD336" s="45">
        <v>0</v>
      </c>
      <c r="AE336" s="45">
        <v>23</v>
      </c>
      <c r="AF336" s="13">
        <f t="shared" si="29"/>
        <v>6.3013698630136991E-2</v>
      </c>
      <c r="AH336" s="1"/>
      <c r="AI336" s="1"/>
      <c r="AJ336" s="1"/>
      <c r="AK336" s="1"/>
      <c r="AL336" s="1"/>
      <c r="AM336" s="1"/>
      <c r="AN336" s="1"/>
      <c r="AO336" s="1"/>
      <c r="AP336" s="1"/>
      <c r="AQ336" s="1"/>
      <c r="AR336" s="1"/>
      <c r="AS336" s="1"/>
      <c r="AT336" s="1"/>
      <c r="AU336" s="1"/>
      <c r="AV336" s="1"/>
      <c r="AW336" s="1"/>
      <c r="AX336" s="1"/>
      <c r="AY336" s="1"/>
      <c r="AZ336" s="1"/>
      <c r="BA336" s="1"/>
      <c r="BB336" s="1"/>
      <c r="BC336" s="1"/>
    </row>
    <row r="337" spans="1:55" s="2" customFormat="1" ht="14" customHeight="1">
      <c r="A337" s="22" t="s">
        <v>1735</v>
      </c>
      <c r="B337" s="21" t="s">
        <v>1786</v>
      </c>
      <c r="C337" s="21" t="s">
        <v>1731</v>
      </c>
      <c r="D337" s="21" t="s">
        <v>1730</v>
      </c>
      <c r="E337" s="18" t="s">
        <v>2726</v>
      </c>
      <c r="F337" s="5"/>
      <c r="G337" s="29">
        <v>1657807824456370</v>
      </c>
      <c r="H337" s="5" t="s">
        <v>408</v>
      </c>
      <c r="I337" s="5" t="s">
        <v>409</v>
      </c>
      <c r="J337" s="5" t="s">
        <v>410</v>
      </c>
      <c r="K337" s="5"/>
      <c r="L337" s="5" t="s">
        <v>6</v>
      </c>
      <c r="M337" s="45">
        <v>271</v>
      </c>
      <c r="N337" s="45">
        <v>0</v>
      </c>
      <c r="O337" s="45">
        <v>0</v>
      </c>
      <c r="P337" s="5" t="s">
        <v>8</v>
      </c>
      <c r="Q337" s="45">
        <v>404</v>
      </c>
      <c r="R337" s="45">
        <v>18</v>
      </c>
      <c r="S337" s="45">
        <v>108</v>
      </c>
      <c r="T337" s="45">
        <f t="shared" si="27"/>
        <v>530</v>
      </c>
      <c r="U337" s="45">
        <f t="shared" ref="U337:U368" si="30">SUM(T337)/AE337</f>
        <v>14.722222222222221</v>
      </c>
      <c r="V337" s="47">
        <f t="shared" si="28"/>
        <v>1.9557195571955719</v>
      </c>
      <c r="W337" s="45">
        <v>1</v>
      </c>
      <c r="X337" s="45">
        <v>25</v>
      </c>
      <c r="Y337" s="45">
        <v>1</v>
      </c>
      <c r="Z337" s="45">
        <v>9</v>
      </c>
      <c r="AA337" s="45">
        <v>0</v>
      </c>
      <c r="AB337" s="45">
        <v>0</v>
      </c>
      <c r="AC337" s="45">
        <v>0</v>
      </c>
      <c r="AD337" s="45">
        <v>0</v>
      </c>
      <c r="AE337" s="45">
        <v>36</v>
      </c>
      <c r="AF337" s="13">
        <f t="shared" si="29"/>
        <v>9.8630136986301367E-2</v>
      </c>
    </row>
    <row r="338" spans="1:55" s="2" customFormat="1" ht="14" customHeight="1">
      <c r="A338" s="22" t="s">
        <v>1735</v>
      </c>
      <c r="B338" s="21" t="s">
        <v>1786</v>
      </c>
      <c r="C338" s="21" t="s">
        <v>1737</v>
      </c>
      <c r="D338" s="21" t="s">
        <v>1738</v>
      </c>
      <c r="E338" s="18" t="s">
        <v>2374</v>
      </c>
      <c r="F338" s="5" t="s">
        <v>501</v>
      </c>
      <c r="G338" s="29">
        <v>319803971471711</v>
      </c>
      <c r="H338" s="5" t="s">
        <v>502</v>
      </c>
      <c r="I338" s="5" t="s">
        <v>503</v>
      </c>
      <c r="J338" s="5" t="s">
        <v>504</v>
      </c>
      <c r="K338" s="5"/>
      <c r="L338" s="5" t="s">
        <v>13</v>
      </c>
      <c r="M338" s="45">
        <v>19704</v>
      </c>
      <c r="N338" s="45">
        <v>0</v>
      </c>
      <c r="O338" s="45">
        <v>0</v>
      </c>
      <c r="P338" s="5" t="s">
        <v>7</v>
      </c>
      <c r="Q338" s="45">
        <v>20093</v>
      </c>
      <c r="R338" s="45">
        <v>1062</v>
      </c>
      <c r="S338" s="45">
        <v>2187</v>
      </c>
      <c r="T338" s="45">
        <f t="shared" si="27"/>
        <v>23342</v>
      </c>
      <c r="U338" s="45">
        <f t="shared" si="30"/>
        <v>61.426315789473684</v>
      </c>
      <c r="V338" s="47">
        <f t="shared" si="28"/>
        <v>1.1846325619163622</v>
      </c>
      <c r="W338" s="45">
        <v>17</v>
      </c>
      <c r="X338" s="45">
        <v>320</v>
      </c>
      <c r="Y338" s="45">
        <v>0</v>
      </c>
      <c r="Z338" s="45">
        <v>43</v>
      </c>
      <c r="AA338" s="45">
        <v>0</v>
      </c>
      <c r="AB338" s="45">
        <v>0</v>
      </c>
      <c r="AC338" s="45">
        <v>0</v>
      </c>
      <c r="AD338" s="45">
        <v>0</v>
      </c>
      <c r="AE338" s="45">
        <v>380</v>
      </c>
      <c r="AF338" s="13">
        <f t="shared" si="29"/>
        <v>1.0410958904109588</v>
      </c>
    </row>
    <row r="339" spans="1:55" s="2" customFormat="1" ht="14" customHeight="1">
      <c r="A339" s="22" t="s">
        <v>1735</v>
      </c>
      <c r="B339" s="21" t="s">
        <v>1786</v>
      </c>
      <c r="C339" s="21" t="s">
        <v>1768</v>
      </c>
      <c r="D339" s="21" t="s">
        <v>1738</v>
      </c>
      <c r="E339" s="18" t="s">
        <v>2436</v>
      </c>
      <c r="F339" s="5" t="s">
        <v>722</v>
      </c>
      <c r="G339" s="29">
        <v>165419960194263</v>
      </c>
      <c r="H339" s="5" t="s">
        <v>723</v>
      </c>
      <c r="I339" s="5" t="s">
        <v>724</v>
      </c>
      <c r="J339" s="5" t="s">
        <v>725</v>
      </c>
      <c r="K339" s="5"/>
      <c r="L339" s="5" t="s">
        <v>13</v>
      </c>
      <c r="M339" s="45">
        <v>17700</v>
      </c>
      <c r="N339" s="45">
        <v>19</v>
      </c>
      <c r="O339" s="45">
        <v>19</v>
      </c>
      <c r="P339" s="5" t="s">
        <v>7</v>
      </c>
      <c r="Q339" s="45">
        <v>11804</v>
      </c>
      <c r="R339" s="45">
        <v>269</v>
      </c>
      <c r="S339" s="45">
        <v>1670</v>
      </c>
      <c r="T339" s="45">
        <f t="shared" si="27"/>
        <v>13743</v>
      </c>
      <c r="U339" s="45">
        <f t="shared" si="30"/>
        <v>67.039024390243895</v>
      </c>
      <c r="V339" s="47">
        <f t="shared" si="28"/>
        <v>0.77644067796610172</v>
      </c>
      <c r="W339" s="45">
        <v>6</v>
      </c>
      <c r="X339" s="45">
        <v>160</v>
      </c>
      <c r="Y339" s="45">
        <v>3</v>
      </c>
      <c r="Z339" s="45">
        <v>36</v>
      </c>
      <c r="AA339" s="45">
        <v>0</v>
      </c>
      <c r="AB339" s="45">
        <v>0</v>
      </c>
      <c r="AC339" s="45">
        <v>0</v>
      </c>
      <c r="AD339" s="45">
        <v>0</v>
      </c>
      <c r="AE339" s="45">
        <v>205</v>
      </c>
      <c r="AF339" s="13">
        <f t="shared" si="29"/>
        <v>0.56164383561643838</v>
      </c>
    </row>
    <row r="340" spans="1:55" s="2" customFormat="1" ht="14" customHeight="1">
      <c r="A340" s="22" t="s">
        <v>1735</v>
      </c>
      <c r="B340" s="21" t="s">
        <v>1845</v>
      </c>
      <c r="C340" s="21" t="s">
        <v>1796</v>
      </c>
      <c r="D340" s="21" t="s">
        <v>1738</v>
      </c>
      <c r="E340" s="18" t="s">
        <v>2518</v>
      </c>
      <c r="F340" s="5" t="s">
        <v>1049</v>
      </c>
      <c r="G340" s="29">
        <v>286449344700945</v>
      </c>
      <c r="H340" s="5" t="s">
        <v>1050</v>
      </c>
      <c r="I340" s="5" t="s">
        <v>1051</v>
      </c>
      <c r="J340" s="5" t="s">
        <v>1052</v>
      </c>
      <c r="K340" s="5" t="s">
        <v>1053</v>
      </c>
      <c r="L340" s="5" t="s">
        <v>666</v>
      </c>
      <c r="M340" s="45">
        <v>197985</v>
      </c>
      <c r="N340" s="45">
        <v>0</v>
      </c>
      <c r="O340" s="45">
        <v>0</v>
      </c>
      <c r="P340" s="5" t="s">
        <v>7</v>
      </c>
      <c r="Q340" s="45">
        <v>662361</v>
      </c>
      <c r="R340" s="45">
        <v>20394</v>
      </c>
      <c r="S340" s="45">
        <v>89192</v>
      </c>
      <c r="T340" s="45">
        <f t="shared" si="27"/>
        <v>771947</v>
      </c>
      <c r="U340" s="45">
        <f t="shared" si="30"/>
        <v>4916.8598726114651</v>
      </c>
      <c r="V340" s="47">
        <f t="shared" si="28"/>
        <v>3.8990176023436121</v>
      </c>
      <c r="W340" s="45">
        <v>6</v>
      </c>
      <c r="X340" s="45">
        <v>136</v>
      </c>
      <c r="Y340" s="45">
        <v>12</v>
      </c>
      <c r="Z340" s="45">
        <v>1</v>
      </c>
      <c r="AA340" s="45">
        <v>0</v>
      </c>
      <c r="AB340" s="45">
        <v>0</v>
      </c>
      <c r="AC340" s="45">
        <v>2</v>
      </c>
      <c r="AD340" s="45">
        <v>0</v>
      </c>
      <c r="AE340" s="45">
        <v>157</v>
      </c>
      <c r="AF340" s="13">
        <f t="shared" si="29"/>
        <v>0.43013698630136987</v>
      </c>
    </row>
    <row r="341" spans="1:55" s="2" customFormat="1" ht="14" customHeight="1">
      <c r="A341" s="22" t="s">
        <v>1735</v>
      </c>
      <c r="B341" s="21" t="s">
        <v>1845</v>
      </c>
      <c r="C341" s="21" t="s">
        <v>1737</v>
      </c>
      <c r="D341" s="21" t="s">
        <v>1738</v>
      </c>
      <c r="E341" s="18" t="s">
        <v>2375</v>
      </c>
      <c r="F341" s="5" t="s">
        <v>505</v>
      </c>
      <c r="G341" s="29">
        <v>1441586412798990</v>
      </c>
      <c r="H341" s="5" t="s">
        <v>506</v>
      </c>
      <c r="I341" s="5" t="s">
        <v>507</v>
      </c>
      <c r="J341" s="5" t="s">
        <v>2063</v>
      </c>
      <c r="K341" s="5"/>
      <c r="L341" s="5" t="s">
        <v>13</v>
      </c>
      <c r="M341" s="45">
        <v>14841</v>
      </c>
      <c r="N341" s="45">
        <v>0</v>
      </c>
      <c r="O341" s="45">
        <v>0</v>
      </c>
      <c r="P341" s="5" t="s">
        <v>8</v>
      </c>
      <c r="Q341" s="45">
        <v>23191</v>
      </c>
      <c r="R341" s="45">
        <v>850</v>
      </c>
      <c r="S341" s="45">
        <v>7272</v>
      </c>
      <c r="T341" s="45">
        <f t="shared" si="27"/>
        <v>31313</v>
      </c>
      <c r="U341" s="45">
        <f t="shared" si="30"/>
        <v>162.24352331606218</v>
      </c>
      <c r="V341" s="47">
        <f t="shared" si="28"/>
        <v>2.1098982548345799</v>
      </c>
      <c r="W341" s="45">
        <v>2</v>
      </c>
      <c r="X341" s="45">
        <v>141</v>
      </c>
      <c r="Y341" s="45">
        <v>31</v>
      </c>
      <c r="Z341" s="45">
        <v>16</v>
      </c>
      <c r="AA341" s="45">
        <v>0</v>
      </c>
      <c r="AB341" s="45">
        <v>0</v>
      </c>
      <c r="AC341" s="45">
        <v>3</v>
      </c>
      <c r="AD341" s="45">
        <v>0</v>
      </c>
      <c r="AE341" s="45">
        <v>193</v>
      </c>
      <c r="AF341" s="13">
        <f t="shared" si="29"/>
        <v>0.52876712328767128</v>
      </c>
    </row>
    <row r="342" spans="1:55" s="2" customFormat="1" ht="14" customHeight="1">
      <c r="A342" s="22" t="s">
        <v>1735</v>
      </c>
      <c r="B342" s="21" t="s">
        <v>1847</v>
      </c>
      <c r="C342" s="21" t="s">
        <v>1848</v>
      </c>
      <c r="D342" s="21" t="s">
        <v>1738</v>
      </c>
      <c r="E342" s="18" t="s">
        <v>2381</v>
      </c>
      <c r="F342" s="5" t="s">
        <v>530</v>
      </c>
      <c r="G342" s="29">
        <v>280838772065151</v>
      </c>
      <c r="H342" s="5" t="s">
        <v>531</v>
      </c>
      <c r="I342" s="5" t="s">
        <v>532</v>
      </c>
      <c r="J342" s="5" t="s">
        <v>2066</v>
      </c>
      <c r="K342" s="5"/>
      <c r="L342" s="5" t="s">
        <v>13</v>
      </c>
      <c r="M342" s="45">
        <v>221807</v>
      </c>
      <c r="N342" s="45">
        <v>0</v>
      </c>
      <c r="O342" s="45">
        <v>0</v>
      </c>
      <c r="P342" s="5" t="s">
        <v>7</v>
      </c>
      <c r="Q342" s="45">
        <v>860169</v>
      </c>
      <c r="R342" s="45">
        <v>31816</v>
      </c>
      <c r="S342" s="45">
        <v>43170</v>
      </c>
      <c r="T342" s="45">
        <f t="shared" si="27"/>
        <v>935155</v>
      </c>
      <c r="U342" s="45">
        <f t="shared" si="30"/>
        <v>4250.704545454545</v>
      </c>
      <c r="V342" s="47">
        <f t="shared" si="28"/>
        <v>4.2160752365795489</v>
      </c>
      <c r="W342" s="45">
        <v>1</v>
      </c>
      <c r="X342" s="45">
        <v>197</v>
      </c>
      <c r="Y342" s="45">
        <v>14</v>
      </c>
      <c r="Z342" s="45">
        <v>8</v>
      </c>
      <c r="AA342" s="45">
        <v>0</v>
      </c>
      <c r="AB342" s="45">
        <v>0</v>
      </c>
      <c r="AC342" s="45">
        <v>0</v>
      </c>
      <c r="AD342" s="45">
        <v>0</v>
      </c>
      <c r="AE342" s="45">
        <v>220</v>
      </c>
      <c r="AF342" s="13">
        <f t="shared" si="29"/>
        <v>0.60273972602739723</v>
      </c>
    </row>
    <row r="343" spans="1:55" s="2" customFormat="1" ht="14" customHeight="1">
      <c r="A343" s="22" t="s">
        <v>1735</v>
      </c>
      <c r="B343" s="21" t="s">
        <v>1847</v>
      </c>
      <c r="C343" s="21" t="s">
        <v>1731</v>
      </c>
      <c r="D343" s="21" t="s">
        <v>1730</v>
      </c>
      <c r="E343" s="18" t="s">
        <v>2473</v>
      </c>
      <c r="F343" s="5" t="s">
        <v>869</v>
      </c>
      <c r="G343" s="29">
        <v>166039216791132</v>
      </c>
      <c r="H343" s="5" t="s">
        <v>870</v>
      </c>
      <c r="I343" s="5" t="s">
        <v>871</v>
      </c>
      <c r="J343" s="5" t="s">
        <v>872</v>
      </c>
      <c r="K343" s="5" t="s">
        <v>2130</v>
      </c>
      <c r="L343" s="5" t="s">
        <v>53</v>
      </c>
      <c r="M343" s="45">
        <v>61632</v>
      </c>
      <c r="N343" s="45">
        <v>0</v>
      </c>
      <c r="O343" s="45">
        <v>0</v>
      </c>
      <c r="P343" s="5" t="s">
        <v>7</v>
      </c>
      <c r="Q343" s="45">
        <v>182081</v>
      </c>
      <c r="R343" s="45">
        <v>34382</v>
      </c>
      <c r="S343" s="45">
        <v>12922</v>
      </c>
      <c r="T343" s="45">
        <f t="shared" si="27"/>
        <v>229385</v>
      </c>
      <c r="U343" s="45">
        <f t="shared" si="30"/>
        <v>885.65637065637065</v>
      </c>
      <c r="V343" s="47">
        <f t="shared" si="28"/>
        <v>3.7218490394600208</v>
      </c>
      <c r="W343" s="45">
        <v>42</v>
      </c>
      <c r="X343" s="45">
        <v>177</v>
      </c>
      <c r="Y343" s="45">
        <v>36</v>
      </c>
      <c r="Z343" s="45">
        <v>4</v>
      </c>
      <c r="AA343" s="45">
        <v>0</v>
      </c>
      <c r="AB343" s="45">
        <v>0</v>
      </c>
      <c r="AC343" s="45">
        <v>0</v>
      </c>
      <c r="AD343" s="45">
        <v>0</v>
      </c>
      <c r="AE343" s="45">
        <v>259</v>
      </c>
      <c r="AF343" s="13">
        <f t="shared" si="29"/>
        <v>0.70958904109589038</v>
      </c>
      <c r="AH343" s="1"/>
      <c r="AI343" s="1"/>
      <c r="AJ343" s="1"/>
      <c r="AK343" s="1"/>
      <c r="AL343" s="1"/>
      <c r="AM343" s="1"/>
      <c r="AN343" s="1"/>
      <c r="AO343" s="1"/>
      <c r="AP343" s="1"/>
      <c r="AQ343" s="1"/>
      <c r="AR343" s="1"/>
      <c r="AS343" s="1"/>
      <c r="AT343" s="1"/>
      <c r="AU343" s="1"/>
      <c r="AV343" s="1"/>
      <c r="AW343" s="1"/>
      <c r="AX343" s="1"/>
      <c r="AY343" s="1"/>
      <c r="AZ343" s="1"/>
      <c r="BA343" s="1"/>
      <c r="BB343" s="1"/>
      <c r="BC343" s="1"/>
    </row>
    <row r="344" spans="1:55" s="2" customFormat="1" ht="14" customHeight="1">
      <c r="A344" s="22" t="s">
        <v>1735</v>
      </c>
      <c r="B344" s="21" t="s">
        <v>1779</v>
      </c>
      <c r="C344" s="21" t="s">
        <v>1869</v>
      </c>
      <c r="D344" s="21" t="s">
        <v>1738</v>
      </c>
      <c r="E344" s="18" t="s">
        <v>2421</v>
      </c>
      <c r="F344" s="5" t="s">
        <v>673</v>
      </c>
      <c r="G344" s="29">
        <v>311047710246</v>
      </c>
      <c r="H344" s="5" t="s">
        <v>673</v>
      </c>
      <c r="I344" s="5" t="s">
        <v>674</v>
      </c>
      <c r="J344" s="5" t="s">
        <v>2098</v>
      </c>
      <c r="K344" s="5" t="s">
        <v>675</v>
      </c>
      <c r="L344" s="5" t="s">
        <v>9</v>
      </c>
      <c r="M344" s="45">
        <v>183460</v>
      </c>
      <c r="N344" s="45">
        <v>0</v>
      </c>
      <c r="O344" s="45">
        <v>0</v>
      </c>
      <c r="P344" s="5" t="s">
        <v>7</v>
      </c>
      <c r="Q344" s="45">
        <v>1100002</v>
      </c>
      <c r="R344" s="45">
        <v>27691</v>
      </c>
      <c r="S344" s="45">
        <v>22341</v>
      </c>
      <c r="T344" s="45">
        <f t="shared" si="27"/>
        <v>1150034</v>
      </c>
      <c r="U344" s="45">
        <f t="shared" si="30"/>
        <v>2584.3460674157304</v>
      </c>
      <c r="V344" s="47">
        <f t="shared" si="28"/>
        <v>6.2685817071841274</v>
      </c>
      <c r="W344" s="45">
        <v>1</v>
      </c>
      <c r="X344" s="45">
        <v>230</v>
      </c>
      <c r="Y344" s="45">
        <v>31</v>
      </c>
      <c r="Z344" s="45">
        <v>180</v>
      </c>
      <c r="AA344" s="45">
        <v>0</v>
      </c>
      <c r="AB344" s="45">
        <v>0</v>
      </c>
      <c r="AC344" s="45">
        <v>3</v>
      </c>
      <c r="AD344" s="45">
        <v>0</v>
      </c>
      <c r="AE344" s="45">
        <v>445</v>
      </c>
      <c r="AF344" s="13">
        <f t="shared" si="29"/>
        <v>1.2191780821917808</v>
      </c>
    </row>
    <row r="345" spans="1:55" s="2" customFormat="1" ht="14" customHeight="1">
      <c r="A345" s="22" t="s">
        <v>1735</v>
      </c>
      <c r="B345" s="21" t="s">
        <v>1779</v>
      </c>
      <c r="C345" s="21" t="s">
        <v>1731</v>
      </c>
      <c r="D345" s="21" t="s">
        <v>1730</v>
      </c>
      <c r="E345" s="18" t="s">
        <v>2322</v>
      </c>
      <c r="F345" s="5" t="s">
        <v>318</v>
      </c>
      <c r="G345" s="29">
        <v>56800396831</v>
      </c>
      <c r="H345" s="5" t="s">
        <v>319</v>
      </c>
      <c r="I345" s="5" t="s">
        <v>1974</v>
      </c>
      <c r="J345" s="5" t="s">
        <v>320</v>
      </c>
      <c r="K345" s="5"/>
      <c r="L345" s="5" t="s">
        <v>6</v>
      </c>
      <c r="M345" s="45">
        <v>123445</v>
      </c>
      <c r="N345" s="45">
        <v>0</v>
      </c>
      <c r="O345" s="45">
        <v>0</v>
      </c>
      <c r="P345" s="5" t="s">
        <v>7</v>
      </c>
      <c r="Q345" s="45">
        <v>417827</v>
      </c>
      <c r="R345" s="45">
        <v>22630</v>
      </c>
      <c r="S345" s="45">
        <v>10979</v>
      </c>
      <c r="T345" s="45">
        <f t="shared" si="27"/>
        <v>451436</v>
      </c>
      <c r="U345" s="45">
        <f t="shared" si="30"/>
        <v>1678.2007434944237</v>
      </c>
      <c r="V345" s="47">
        <f t="shared" si="28"/>
        <v>3.6569808416703795</v>
      </c>
      <c r="W345" s="45">
        <v>17</v>
      </c>
      <c r="X345" s="45">
        <v>169</v>
      </c>
      <c r="Y345" s="45">
        <v>15</v>
      </c>
      <c r="Z345" s="45">
        <v>68</v>
      </c>
      <c r="AA345" s="45">
        <v>0</v>
      </c>
      <c r="AB345" s="45">
        <v>0</v>
      </c>
      <c r="AC345" s="45">
        <v>0</v>
      </c>
      <c r="AD345" s="45">
        <v>0</v>
      </c>
      <c r="AE345" s="45">
        <v>269</v>
      </c>
      <c r="AF345" s="13">
        <f t="shared" si="29"/>
        <v>0.73698630136986298</v>
      </c>
    </row>
    <row r="346" spans="1:55" s="2" customFormat="1" ht="14" customHeight="1">
      <c r="A346" s="22" t="s">
        <v>1735</v>
      </c>
      <c r="B346" s="21" t="s">
        <v>1779</v>
      </c>
      <c r="C346" s="21" t="s">
        <v>1729</v>
      </c>
      <c r="D346" s="21" t="s">
        <v>1730</v>
      </c>
      <c r="E346" s="18" t="s">
        <v>2266</v>
      </c>
      <c r="F346" s="5" t="s">
        <v>1652</v>
      </c>
      <c r="G346" s="29">
        <v>1156027067759350</v>
      </c>
      <c r="H346" s="5" t="s">
        <v>1653</v>
      </c>
      <c r="I346" s="5" t="s">
        <v>1654</v>
      </c>
      <c r="J346" s="5" t="s">
        <v>2016</v>
      </c>
      <c r="K346" s="5" t="s">
        <v>2017</v>
      </c>
      <c r="L346" s="5" t="s">
        <v>6</v>
      </c>
      <c r="M346" s="45">
        <v>3693</v>
      </c>
      <c r="N346" s="45">
        <v>0</v>
      </c>
      <c r="O346" s="45">
        <v>0</v>
      </c>
      <c r="P346" s="5" t="s">
        <v>8</v>
      </c>
      <c r="Q346" s="45">
        <v>7116</v>
      </c>
      <c r="R346" s="45">
        <v>372</v>
      </c>
      <c r="S346" s="45">
        <v>259</v>
      </c>
      <c r="T346" s="45">
        <f t="shared" si="27"/>
        <v>7747</v>
      </c>
      <c r="U346" s="45">
        <f t="shared" si="30"/>
        <v>161.39583333333334</v>
      </c>
      <c r="V346" s="47">
        <f t="shared" si="28"/>
        <v>2.0977525047386947</v>
      </c>
      <c r="W346" s="45">
        <v>8</v>
      </c>
      <c r="X346" s="45">
        <v>39</v>
      </c>
      <c r="Y346" s="45">
        <v>0</v>
      </c>
      <c r="Z346" s="45">
        <v>1</v>
      </c>
      <c r="AA346" s="45">
        <v>0</v>
      </c>
      <c r="AB346" s="45">
        <v>0</v>
      </c>
      <c r="AC346" s="45">
        <v>0</v>
      </c>
      <c r="AD346" s="45">
        <v>0</v>
      </c>
      <c r="AE346" s="45">
        <v>48</v>
      </c>
      <c r="AF346" s="13">
        <f t="shared" si="29"/>
        <v>0.13150684931506848</v>
      </c>
    </row>
    <row r="347" spans="1:55" s="2" customFormat="1" ht="14" customHeight="1">
      <c r="A347" s="22" t="s">
        <v>1735</v>
      </c>
      <c r="B347" s="21" t="s">
        <v>1779</v>
      </c>
      <c r="C347" s="21" t="s">
        <v>1768</v>
      </c>
      <c r="D347" s="21" t="s">
        <v>1738</v>
      </c>
      <c r="E347" s="18" t="s">
        <v>2650</v>
      </c>
      <c r="F347" s="5" t="s">
        <v>1527</v>
      </c>
      <c r="G347" s="29">
        <v>75894488846</v>
      </c>
      <c r="H347" s="5" t="s">
        <v>1527</v>
      </c>
      <c r="I347" s="5" t="s">
        <v>1528</v>
      </c>
      <c r="J347" s="5" t="s">
        <v>1529</v>
      </c>
      <c r="K347" s="5"/>
      <c r="L347" s="5" t="s">
        <v>13</v>
      </c>
      <c r="M347" s="45">
        <v>13534</v>
      </c>
      <c r="N347" s="45">
        <v>359</v>
      </c>
      <c r="O347" s="45">
        <v>0</v>
      </c>
      <c r="P347" s="5" t="s">
        <v>8</v>
      </c>
      <c r="Q347" s="45">
        <v>3970</v>
      </c>
      <c r="R347" s="45">
        <v>233</v>
      </c>
      <c r="S347" s="45">
        <v>1282</v>
      </c>
      <c r="T347" s="45">
        <f t="shared" si="27"/>
        <v>5485</v>
      </c>
      <c r="U347" s="45">
        <f t="shared" si="30"/>
        <v>39.178571428571431</v>
      </c>
      <c r="V347" s="47">
        <f t="shared" si="28"/>
        <v>0.40527560218708436</v>
      </c>
      <c r="W347" s="45">
        <v>6</v>
      </c>
      <c r="X347" s="45">
        <v>61</v>
      </c>
      <c r="Y347" s="45">
        <v>4</v>
      </c>
      <c r="Z347" s="45">
        <v>53</v>
      </c>
      <c r="AA347" s="45">
        <v>0</v>
      </c>
      <c r="AB347" s="45">
        <v>0</v>
      </c>
      <c r="AC347" s="45">
        <v>16</v>
      </c>
      <c r="AD347" s="45">
        <v>0</v>
      </c>
      <c r="AE347" s="45">
        <v>140</v>
      </c>
      <c r="AF347" s="13">
        <f t="shared" si="29"/>
        <v>0.38356164383561642</v>
      </c>
    </row>
    <row r="348" spans="1:55" s="2" customFormat="1" ht="14" customHeight="1">
      <c r="A348" s="22" t="s">
        <v>1735</v>
      </c>
      <c r="B348" s="21" t="s">
        <v>1757</v>
      </c>
      <c r="C348" s="21" t="s">
        <v>1733</v>
      </c>
      <c r="D348" s="21" t="s">
        <v>1730</v>
      </c>
      <c r="E348" s="18" t="s">
        <v>2242</v>
      </c>
      <c r="F348" s="5" t="s">
        <v>61</v>
      </c>
      <c r="G348" s="29">
        <v>160906857259563</v>
      </c>
      <c r="H348" s="5" t="s">
        <v>62</v>
      </c>
      <c r="I348" s="5"/>
      <c r="J348" s="5" t="s">
        <v>63</v>
      </c>
      <c r="K348" s="5"/>
      <c r="L348" s="5" t="s">
        <v>6</v>
      </c>
      <c r="M348" s="45">
        <v>464059</v>
      </c>
      <c r="N348" s="45">
        <v>0</v>
      </c>
      <c r="O348" s="45">
        <v>0</v>
      </c>
      <c r="P348" s="5" t="s">
        <v>7</v>
      </c>
      <c r="Q348" s="45">
        <v>2054063</v>
      </c>
      <c r="R348" s="45">
        <v>196699</v>
      </c>
      <c r="S348" s="45">
        <v>262456</v>
      </c>
      <c r="T348" s="45">
        <f t="shared" si="27"/>
        <v>2513218</v>
      </c>
      <c r="U348" s="45">
        <f t="shared" si="30"/>
        <v>3621.351585014409</v>
      </c>
      <c r="V348" s="47">
        <f t="shared" si="28"/>
        <v>5.4157294654343522</v>
      </c>
      <c r="W348" s="45">
        <v>6</v>
      </c>
      <c r="X348" s="45">
        <v>240</v>
      </c>
      <c r="Y348" s="45">
        <v>329</v>
      </c>
      <c r="Z348" s="45">
        <v>116</v>
      </c>
      <c r="AA348" s="45">
        <v>0</v>
      </c>
      <c r="AB348" s="45">
        <v>0</v>
      </c>
      <c r="AC348" s="45">
        <v>3</v>
      </c>
      <c r="AD348" s="45">
        <v>0</v>
      </c>
      <c r="AE348" s="45">
        <v>694</v>
      </c>
      <c r="AF348" s="13">
        <f t="shared" si="29"/>
        <v>1.9013698630136986</v>
      </c>
    </row>
    <row r="349" spans="1:55" s="2" customFormat="1" ht="14" customHeight="1">
      <c r="A349" s="22" t="s">
        <v>1735</v>
      </c>
      <c r="B349" s="21" t="s">
        <v>1757</v>
      </c>
      <c r="C349" s="21" t="s">
        <v>1731</v>
      </c>
      <c r="D349" s="21" t="s">
        <v>1730</v>
      </c>
      <c r="E349" s="18" t="s">
        <v>2261</v>
      </c>
      <c r="F349" s="5" t="s">
        <v>126</v>
      </c>
      <c r="G349" s="29">
        <v>249404695146268</v>
      </c>
      <c r="H349" s="5" t="s">
        <v>127</v>
      </c>
      <c r="I349" s="5" t="s">
        <v>128</v>
      </c>
      <c r="J349" s="5" t="s">
        <v>129</v>
      </c>
      <c r="K349" s="5"/>
      <c r="L349" s="5" t="s">
        <v>6</v>
      </c>
      <c r="M349" s="45">
        <v>96302</v>
      </c>
      <c r="N349" s="45">
        <v>0</v>
      </c>
      <c r="O349" s="45">
        <v>0</v>
      </c>
      <c r="P349" s="5" t="s">
        <v>7</v>
      </c>
      <c r="Q349" s="45">
        <v>453502</v>
      </c>
      <c r="R349" s="45">
        <v>45686</v>
      </c>
      <c r="S349" s="45">
        <v>75204</v>
      </c>
      <c r="T349" s="45">
        <f t="shared" si="27"/>
        <v>574392</v>
      </c>
      <c r="U349" s="45">
        <f t="shared" si="30"/>
        <v>1243.2727272727273</v>
      </c>
      <c r="V349" s="47">
        <f t="shared" si="28"/>
        <v>5.9644867188635748</v>
      </c>
      <c r="W349" s="45">
        <v>0</v>
      </c>
      <c r="X349" s="45">
        <v>275</v>
      </c>
      <c r="Y349" s="45">
        <v>119</v>
      </c>
      <c r="Z349" s="45">
        <v>67</v>
      </c>
      <c r="AA349" s="45">
        <v>0</v>
      </c>
      <c r="AB349" s="45">
        <v>0</v>
      </c>
      <c r="AC349" s="45">
        <v>1</v>
      </c>
      <c r="AD349" s="45">
        <v>0</v>
      </c>
      <c r="AE349" s="45">
        <v>462</v>
      </c>
      <c r="AF349" s="13">
        <f t="shared" si="29"/>
        <v>1.2657534246575342</v>
      </c>
    </row>
    <row r="350" spans="1:55" s="2" customFormat="1" ht="14" customHeight="1">
      <c r="A350" s="22" t="s">
        <v>1735</v>
      </c>
      <c r="B350" s="21" t="s">
        <v>1757</v>
      </c>
      <c r="C350" s="21" t="s">
        <v>1737</v>
      </c>
      <c r="D350" s="21" t="s">
        <v>1738</v>
      </c>
      <c r="E350" s="18" t="s">
        <v>2412</v>
      </c>
      <c r="F350" s="5" t="s">
        <v>644</v>
      </c>
      <c r="G350" s="29">
        <v>176114889652</v>
      </c>
      <c r="H350" s="5" t="s">
        <v>645</v>
      </c>
      <c r="I350" s="5" t="s">
        <v>646</v>
      </c>
      <c r="J350" s="5" t="s">
        <v>647</v>
      </c>
      <c r="K350" s="5"/>
      <c r="L350" s="5" t="s">
        <v>13</v>
      </c>
      <c r="M350" s="45">
        <v>61245</v>
      </c>
      <c r="N350" s="45">
        <v>2795</v>
      </c>
      <c r="O350" s="45">
        <v>0</v>
      </c>
      <c r="P350" s="5" t="s">
        <v>7</v>
      </c>
      <c r="Q350" s="45">
        <v>199808</v>
      </c>
      <c r="R350" s="45">
        <v>31761</v>
      </c>
      <c r="S350" s="45">
        <v>58054</v>
      </c>
      <c r="T350" s="45">
        <f t="shared" si="27"/>
        <v>289623</v>
      </c>
      <c r="U350" s="45">
        <f t="shared" si="30"/>
        <v>597.16082474226801</v>
      </c>
      <c r="V350" s="47">
        <f t="shared" si="28"/>
        <v>4.7289248101885866</v>
      </c>
      <c r="W350" s="45">
        <v>4</v>
      </c>
      <c r="X350" s="45">
        <v>365</v>
      </c>
      <c r="Y350" s="45">
        <v>92</v>
      </c>
      <c r="Z350" s="45">
        <v>21</v>
      </c>
      <c r="AA350" s="45">
        <v>0</v>
      </c>
      <c r="AB350" s="45">
        <v>0</v>
      </c>
      <c r="AC350" s="45">
        <v>3</v>
      </c>
      <c r="AD350" s="45">
        <v>0</v>
      </c>
      <c r="AE350" s="45">
        <v>485</v>
      </c>
      <c r="AF350" s="13">
        <f t="shared" si="29"/>
        <v>1.3287671232876712</v>
      </c>
    </row>
    <row r="351" spans="1:55" s="2" customFormat="1" ht="14" customHeight="1">
      <c r="A351" s="22" t="s">
        <v>1735</v>
      </c>
      <c r="B351" s="21" t="s">
        <v>1757</v>
      </c>
      <c r="C351" s="21" t="s">
        <v>1729</v>
      </c>
      <c r="D351" s="21" t="s">
        <v>1730</v>
      </c>
      <c r="E351" s="18" t="s">
        <v>2663</v>
      </c>
      <c r="F351" s="5" t="s">
        <v>1570</v>
      </c>
      <c r="G351" s="29">
        <v>484602704917458</v>
      </c>
      <c r="H351" s="5" t="s">
        <v>1571</v>
      </c>
      <c r="I351" s="5" t="s">
        <v>1989</v>
      </c>
      <c r="J351" s="5" t="s">
        <v>1990</v>
      </c>
      <c r="K351" s="5" t="s">
        <v>2224</v>
      </c>
      <c r="L351" s="5" t="s">
        <v>6</v>
      </c>
      <c r="M351" s="45">
        <v>3375</v>
      </c>
      <c r="N351" s="45">
        <v>0</v>
      </c>
      <c r="O351" s="45">
        <v>0</v>
      </c>
      <c r="P351" s="5" t="s">
        <v>7</v>
      </c>
      <c r="Q351" s="45">
        <v>17798</v>
      </c>
      <c r="R351" s="45">
        <v>1810</v>
      </c>
      <c r="S351" s="45">
        <v>2701</v>
      </c>
      <c r="T351" s="45">
        <f t="shared" si="27"/>
        <v>22309</v>
      </c>
      <c r="U351" s="45">
        <f t="shared" si="30"/>
        <v>24.408096280087527</v>
      </c>
      <c r="V351" s="47">
        <f t="shared" si="28"/>
        <v>6.610074074074074</v>
      </c>
      <c r="W351" s="45">
        <v>171</v>
      </c>
      <c r="X351" s="45">
        <v>114</v>
      </c>
      <c r="Y351" s="45">
        <v>29</v>
      </c>
      <c r="Z351" s="45">
        <v>599</v>
      </c>
      <c r="AA351" s="45">
        <v>0</v>
      </c>
      <c r="AB351" s="45">
        <v>0</v>
      </c>
      <c r="AC351" s="45">
        <v>1</v>
      </c>
      <c r="AD351" s="45">
        <v>0</v>
      </c>
      <c r="AE351" s="45">
        <v>914</v>
      </c>
      <c r="AF351" s="13">
        <f t="shared" si="29"/>
        <v>2.504109589041096</v>
      </c>
    </row>
    <row r="352" spans="1:55" s="2" customFormat="1" ht="14" customHeight="1">
      <c r="A352" s="22" t="s">
        <v>1735</v>
      </c>
      <c r="B352" s="21" t="s">
        <v>1757</v>
      </c>
      <c r="C352" s="21" t="s">
        <v>1768</v>
      </c>
      <c r="D352" s="21" t="s">
        <v>1738</v>
      </c>
      <c r="E352" s="18" t="s">
        <v>2536</v>
      </c>
      <c r="F352" s="5" t="s">
        <v>1114</v>
      </c>
      <c r="G352" s="29">
        <v>120927384594177</v>
      </c>
      <c r="H352" s="5" t="s">
        <v>1115</v>
      </c>
      <c r="I352" s="5" t="s">
        <v>1116</v>
      </c>
      <c r="J352" s="5" t="s">
        <v>1117</v>
      </c>
      <c r="K352" s="5"/>
      <c r="L352" s="5" t="s">
        <v>13</v>
      </c>
      <c r="M352" s="45">
        <v>42956</v>
      </c>
      <c r="N352" s="45">
        <v>375</v>
      </c>
      <c r="O352" s="45">
        <v>375</v>
      </c>
      <c r="P352" s="5" t="s">
        <v>7</v>
      </c>
      <c r="Q352" s="45">
        <v>157051</v>
      </c>
      <c r="R352" s="45">
        <v>3988</v>
      </c>
      <c r="S352" s="45">
        <v>59548</v>
      </c>
      <c r="T352" s="45">
        <f t="shared" si="27"/>
        <v>220587</v>
      </c>
      <c r="U352" s="45">
        <f t="shared" si="30"/>
        <v>500.19727891156464</v>
      </c>
      <c r="V352" s="47">
        <f t="shared" si="28"/>
        <v>5.1351848403017044</v>
      </c>
      <c r="W352" s="45">
        <v>0</v>
      </c>
      <c r="X352" s="45">
        <v>94</v>
      </c>
      <c r="Y352" s="45">
        <v>12</v>
      </c>
      <c r="Z352" s="45">
        <v>334</v>
      </c>
      <c r="AA352" s="45">
        <v>0</v>
      </c>
      <c r="AB352" s="45">
        <v>0</v>
      </c>
      <c r="AC352" s="45">
        <v>1</v>
      </c>
      <c r="AD352" s="45">
        <v>0</v>
      </c>
      <c r="AE352" s="45">
        <v>441</v>
      </c>
      <c r="AF352" s="13">
        <f t="shared" si="29"/>
        <v>1.2082191780821918</v>
      </c>
    </row>
    <row r="353" spans="1:55" s="2" customFormat="1" ht="14" customHeight="1">
      <c r="A353" s="22" t="s">
        <v>1735</v>
      </c>
      <c r="B353" s="21" t="s">
        <v>1793</v>
      </c>
      <c r="C353" s="21" t="s">
        <v>1733</v>
      </c>
      <c r="D353" s="21" t="s">
        <v>1730</v>
      </c>
      <c r="E353" s="18" t="s">
        <v>2282</v>
      </c>
      <c r="F353" s="5" t="s">
        <v>187</v>
      </c>
      <c r="G353" s="29">
        <v>111093642288804</v>
      </c>
      <c r="H353" s="5" t="s">
        <v>188</v>
      </c>
      <c r="I353" s="5" t="s">
        <v>189</v>
      </c>
      <c r="J353" s="5"/>
      <c r="K353" s="5"/>
      <c r="L353" s="5" t="s">
        <v>9</v>
      </c>
      <c r="M353" s="45">
        <v>189801</v>
      </c>
      <c r="N353" s="45">
        <v>0</v>
      </c>
      <c r="O353" s="45">
        <v>0</v>
      </c>
      <c r="P353" s="5" t="s">
        <v>7</v>
      </c>
      <c r="Q353" s="45">
        <v>5771</v>
      </c>
      <c r="R353" s="45">
        <v>3869</v>
      </c>
      <c r="S353" s="45">
        <v>423</v>
      </c>
      <c r="T353" s="45">
        <f t="shared" si="27"/>
        <v>10063</v>
      </c>
      <c r="U353" s="45">
        <f t="shared" si="30"/>
        <v>2515.75</v>
      </c>
      <c r="V353" s="47">
        <f t="shared" si="28"/>
        <v>5.3018687994267677E-2</v>
      </c>
      <c r="W353" s="45">
        <v>0</v>
      </c>
      <c r="X353" s="45">
        <v>4</v>
      </c>
      <c r="Y353" s="45">
        <v>0</v>
      </c>
      <c r="Z353" s="45">
        <v>0</v>
      </c>
      <c r="AA353" s="45">
        <v>0</v>
      </c>
      <c r="AB353" s="45">
        <v>0</v>
      </c>
      <c r="AC353" s="45">
        <v>0</v>
      </c>
      <c r="AD353" s="45">
        <v>0</v>
      </c>
      <c r="AE353" s="45">
        <v>4</v>
      </c>
      <c r="AF353" s="13">
        <f t="shared" si="29"/>
        <v>1.0958904109589041E-2</v>
      </c>
    </row>
    <row r="354" spans="1:55" s="2" customFormat="1" ht="14" customHeight="1">
      <c r="A354" s="22" t="s">
        <v>1735</v>
      </c>
      <c r="B354" s="21" t="s">
        <v>1793</v>
      </c>
      <c r="C354" s="21" t="s">
        <v>1751</v>
      </c>
      <c r="D354" s="21" t="s">
        <v>1738</v>
      </c>
      <c r="E354" s="18" t="s">
        <v>2550</v>
      </c>
      <c r="F354" s="5" t="s">
        <v>1170</v>
      </c>
      <c r="G354" s="29">
        <v>113285822035278</v>
      </c>
      <c r="H354" s="5" t="s">
        <v>1171</v>
      </c>
      <c r="I354" s="5" t="s">
        <v>1172</v>
      </c>
      <c r="J354" s="5"/>
      <c r="K354" s="5"/>
      <c r="L354" s="5" t="s">
        <v>53</v>
      </c>
      <c r="M354" s="45">
        <v>36456</v>
      </c>
      <c r="N354" s="45">
        <v>0</v>
      </c>
      <c r="O354" s="45">
        <v>0</v>
      </c>
      <c r="P354" s="5" t="s">
        <v>7</v>
      </c>
      <c r="Q354" s="45">
        <v>6717</v>
      </c>
      <c r="R354" s="45">
        <v>1869</v>
      </c>
      <c r="S354" s="45">
        <v>1012</v>
      </c>
      <c r="T354" s="45">
        <f t="shared" si="27"/>
        <v>9598</v>
      </c>
      <c r="U354" s="45">
        <f t="shared" si="30"/>
        <v>22.798099762470308</v>
      </c>
      <c r="V354" s="47">
        <f t="shared" si="28"/>
        <v>0.2632762782532368</v>
      </c>
      <c r="W354" s="45">
        <v>0</v>
      </c>
      <c r="X354" s="45">
        <v>0</v>
      </c>
      <c r="Y354" s="45">
        <v>0</v>
      </c>
      <c r="Z354" s="45">
        <v>421</v>
      </c>
      <c r="AA354" s="45">
        <v>0</v>
      </c>
      <c r="AB354" s="45">
        <v>0</v>
      </c>
      <c r="AC354" s="45">
        <v>0</v>
      </c>
      <c r="AD354" s="45">
        <v>0</v>
      </c>
      <c r="AE354" s="45">
        <v>421</v>
      </c>
      <c r="AF354" s="13">
        <f t="shared" si="29"/>
        <v>1.1534246575342466</v>
      </c>
    </row>
    <row r="355" spans="1:55" s="2" customFormat="1" ht="14" customHeight="1">
      <c r="A355" s="22" t="s">
        <v>1735</v>
      </c>
      <c r="B355" s="21" t="s">
        <v>1793</v>
      </c>
      <c r="C355" s="21" t="s">
        <v>1731</v>
      </c>
      <c r="D355" s="21" t="s">
        <v>1730</v>
      </c>
      <c r="E355" s="18" t="s">
        <v>2246</v>
      </c>
      <c r="F355" s="5" t="s">
        <v>1918</v>
      </c>
      <c r="G355" s="29">
        <v>1437472433179150</v>
      </c>
      <c r="H355" s="5" t="s">
        <v>1919</v>
      </c>
      <c r="I355" s="5" t="s">
        <v>1920</v>
      </c>
      <c r="J355" s="5" t="s">
        <v>1921</v>
      </c>
      <c r="K355" s="5"/>
      <c r="L355" s="5" t="s">
        <v>863</v>
      </c>
      <c r="M355" s="45">
        <v>11879</v>
      </c>
      <c r="N355" s="45">
        <v>0</v>
      </c>
      <c r="O355" s="45">
        <v>0</v>
      </c>
      <c r="P355" s="5" t="s">
        <v>8</v>
      </c>
      <c r="Q355" s="45">
        <v>0</v>
      </c>
      <c r="R355" s="45">
        <v>0</v>
      </c>
      <c r="S355" s="45">
        <v>0</v>
      </c>
      <c r="T355" s="45">
        <f t="shared" si="27"/>
        <v>0</v>
      </c>
      <c r="U355" s="45">
        <f>SUM(R355:T355)</f>
        <v>0</v>
      </c>
      <c r="V355" s="47">
        <f t="shared" si="28"/>
        <v>0</v>
      </c>
      <c r="W355" s="45">
        <v>0</v>
      </c>
      <c r="X355" s="45">
        <v>0</v>
      </c>
      <c r="Y355" s="45">
        <v>0</v>
      </c>
      <c r="Z355" s="45">
        <v>0</v>
      </c>
      <c r="AA355" s="45">
        <v>0</v>
      </c>
      <c r="AB355" s="45">
        <v>0</v>
      </c>
      <c r="AC355" s="45">
        <v>0</v>
      </c>
      <c r="AD355" s="45">
        <v>0</v>
      </c>
      <c r="AE355" s="45">
        <v>0</v>
      </c>
      <c r="AF355" s="13">
        <f t="shared" si="29"/>
        <v>0</v>
      </c>
    </row>
    <row r="356" spans="1:55" s="2" customFormat="1" ht="14" customHeight="1">
      <c r="A356" s="22" t="s">
        <v>1735</v>
      </c>
      <c r="B356" s="21" t="s">
        <v>1844</v>
      </c>
      <c r="C356" s="21" t="s">
        <v>1733</v>
      </c>
      <c r="D356" s="21" t="s">
        <v>1730</v>
      </c>
      <c r="E356" s="16" t="s">
        <v>2419</v>
      </c>
      <c r="F356" s="5" t="s">
        <v>667</v>
      </c>
      <c r="G356" s="29">
        <v>632184113535510</v>
      </c>
      <c r="H356" s="5" t="s">
        <v>668</v>
      </c>
      <c r="I356" s="5"/>
      <c r="J356" s="5"/>
      <c r="K356" s="5" t="s">
        <v>2096</v>
      </c>
      <c r="L356" s="5" t="s">
        <v>9</v>
      </c>
      <c r="M356" s="45">
        <v>1715359</v>
      </c>
      <c r="N356" s="45">
        <v>0</v>
      </c>
      <c r="O356" s="45">
        <v>0</v>
      </c>
      <c r="P356" s="5" t="s">
        <v>7</v>
      </c>
      <c r="Q356" s="45">
        <v>7092278</v>
      </c>
      <c r="R356" s="45">
        <v>420331</v>
      </c>
      <c r="S356" s="45">
        <v>312939</v>
      </c>
      <c r="T356" s="45">
        <f t="shared" si="27"/>
        <v>7825548</v>
      </c>
      <c r="U356" s="45">
        <f t="shared" ref="U356:U361" si="31">SUM(T356)/AE356</f>
        <v>24227.702786377708</v>
      </c>
      <c r="V356" s="47">
        <f t="shared" si="28"/>
        <v>4.5620467785460654</v>
      </c>
      <c r="W356" s="45">
        <v>78</v>
      </c>
      <c r="X356" s="45">
        <v>209</v>
      </c>
      <c r="Y356" s="45">
        <v>32</v>
      </c>
      <c r="Z356" s="45">
        <v>3</v>
      </c>
      <c r="AA356" s="45">
        <v>0</v>
      </c>
      <c r="AB356" s="45">
        <v>0</v>
      </c>
      <c r="AC356" s="45">
        <v>1</v>
      </c>
      <c r="AD356" s="45">
        <v>0</v>
      </c>
      <c r="AE356" s="45">
        <v>323</v>
      </c>
      <c r="AF356" s="13">
        <f t="shared" si="29"/>
        <v>0.8849315068493151</v>
      </c>
    </row>
    <row r="357" spans="1:55" s="2" customFormat="1" ht="14" customHeight="1">
      <c r="A357" s="22" t="s">
        <v>1735</v>
      </c>
      <c r="B357" s="21" t="s">
        <v>1844</v>
      </c>
      <c r="C357" s="21" t="s">
        <v>1731</v>
      </c>
      <c r="D357" s="21" t="s">
        <v>1730</v>
      </c>
      <c r="E357" s="16" t="s">
        <v>2294</v>
      </c>
      <c r="F357" s="5" t="s">
        <v>1971</v>
      </c>
      <c r="G357" s="29">
        <v>107543802616247</v>
      </c>
      <c r="H357" s="5" t="s">
        <v>1716</v>
      </c>
      <c r="I357" s="5" t="s">
        <v>1972</v>
      </c>
      <c r="J357" s="5"/>
      <c r="K357" s="5"/>
      <c r="L357" s="5" t="s">
        <v>9</v>
      </c>
      <c r="M357" s="45">
        <v>41346</v>
      </c>
      <c r="N357" s="45">
        <v>0</v>
      </c>
      <c r="O357" s="45">
        <v>0</v>
      </c>
      <c r="P357" s="5" t="s">
        <v>7</v>
      </c>
      <c r="Q357" s="45">
        <v>58542</v>
      </c>
      <c r="R357" s="45">
        <v>11195</v>
      </c>
      <c r="S357" s="45">
        <v>4623</v>
      </c>
      <c r="T357" s="45">
        <f t="shared" si="27"/>
        <v>74360</v>
      </c>
      <c r="U357" s="45">
        <f t="shared" si="31"/>
        <v>2065.5555555555557</v>
      </c>
      <c r="V357" s="47">
        <f t="shared" si="28"/>
        <v>1.7984811106273884</v>
      </c>
      <c r="W357" s="45">
        <v>10</v>
      </c>
      <c r="X357" s="45">
        <v>19</v>
      </c>
      <c r="Y357" s="45">
        <v>2</v>
      </c>
      <c r="Z357" s="45">
        <v>5</v>
      </c>
      <c r="AA357" s="45">
        <v>0</v>
      </c>
      <c r="AB357" s="45">
        <v>0</v>
      </c>
      <c r="AC357" s="45">
        <v>0</v>
      </c>
      <c r="AD357" s="45">
        <v>0</v>
      </c>
      <c r="AE357" s="45">
        <v>36</v>
      </c>
      <c r="AF357" s="13">
        <f t="shared" si="29"/>
        <v>9.8630136986301367E-2</v>
      </c>
    </row>
    <row r="358" spans="1:55" s="2" customFormat="1" ht="14" customHeight="1">
      <c r="A358" s="22" t="s">
        <v>1735</v>
      </c>
      <c r="B358" s="21" t="s">
        <v>1844</v>
      </c>
      <c r="C358" s="21" t="s">
        <v>1737</v>
      </c>
      <c r="D358" s="21" t="s">
        <v>1738</v>
      </c>
      <c r="E358" s="18" t="s">
        <v>2373</v>
      </c>
      <c r="F358" s="5" t="s">
        <v>498</v>
      </c>
      <c r="G358" s="29">
        <v>304735519648377</v>
      </c>
      <c r="H358" s="5" t="s">
        <v>499</v>
      </c>
      <c r="I358" s="5" t="s">
        <v>500</v>
      </c>
      <c r="J358" s="5" t="s">
        <v>2062</v>
      </c>
      <c r="K358" s="5"/>
      <c r="L358" s="5" t="s">
        <v>13</v>
      </c>
      <c r="M358" s="45">
        <v>20805</v>
      </c>
      <c r="N358" s="45">
        <v>2228</v>
      </c>
      <c r="O358" s="45">
        <v>0</v>
      </c>
      <c r="P358" s="5" t="s">
        <v>7</v>
      </c>
      <c r="Q358" s="45">
        <v>23142</v>
      </c>
      <c r="R358" s="45">
        <v>4297</v>
      </c>
      <c r="S358" s="45">
        <v>6500</v>
      </c>
      <c r="T358" s="45">
        <f t="shared" si="27"/>
        <v>33939</v>
      </c>
      <c r="U358" s="45">
        <f t="shared" si="31"/>
        <v>41.951792336217551</v>
      </c>
      <c r="V358" s="47">
        <f t="shared" si="28"/>
        <v>1.6312905551550108</v>
      </c>
      <c r="W358" s="45">
        <v>13</v>
      </c>
      <c r="X358" s="45">
        <v>501</v>
      </c>
      <c r="Y358" s="45">
        <v>179</v>
      </c>
      <c r="Z358" s="45">
        <v>109</v>
      </c>
      <c r="AA358" s="45">
        <v>1</v>
      </c>
      <c r="AB358" s="45">
        <v>0</v>
      </c>
      <c r="AC358" s="45">
        <v>6</v>
      </c>
      <c r="AD358" s="45">
        <v>0</v>
      </c>
      <c r="AE358" s="45">
        <v>809</v>
      </c>
      <c r="AF358" s="13">
        <f t="shared" si="29"/>
        <v>2.2164383561643834</v>
      </c>
    </row>
    <row r="359" spans="1:55" s="2" customFormat="1" ht="14" customHeight="1">
      <c r="A359" s="22" t="s">
        <v>1735</v>
      </c>
      <c r="B359" s="21" t="s">
        <v>1844</v>
      </c>
      <c r="C359" s="21" t="s">
        <v>1768</v>
      </c>
      <c r="D359" s="21" t="s">
        <v>1738</v>
      </c>
      <c r="E359" s="18" t="s">
        <v>2434</v>
      </c>
      <c r="F359" s="5" t="s">
        <v>715</v>
      </c>
      <c r="G359" s="29">
        <v>151413047167</v>
      </c>
      <c r="H359" s="5" t="s">
        <v>716</v>
      </c>
      <c r="I359" s="5" t="s">
        <v>717</v>
      </c>
      <c r="J359" s="5" t="s">
        <v>718</v>
      </c>
      <c r="K359" s="5"/>
      <c r="L359" s="5" t="s">
        <v>13</v>
      </c>
      <c r="M359" s="45">
        <v>14704</v>
      </c>
      <c r="N359" s="45">
        <v>1234</v>
      </c>
      <c r="O359" s="45">
        <v>0</v>
      </c>
      <c r="P359" s="5" t="s">
        <v>7</v>
      </c>
      <c r="Q359" s="45">
        <v>26401</v>
      </c>
      <c r="R359" s="45">
        <v>541</v>
      </c>
      <c r="S359" s="45">
        <v>6963</v>
      </c>
      <c r="T359" s="45">
        <f t="shared" si="27"/>
        <v>33905</v>
      </c>
      <c r="U359" s="45">
        <f t="shared" si="31"/>
        <v>58.35628227194492</v>
      </c>
      <c r="V359" s="47">
        <f t="shared" si="28"/>
        <v>2.305835146898803</v>
      </c>
      <c r="W359" s="45">
        <v>18</v>
      </c>
      <c r="X359" s="45">
        <v>408</v>
      </c>
      <c r="Y359" s="45">
        <v>31</v>
      </c>
      <c r="Z359" s="45">
        <v>119</v>
      </c>
      <c r="AA359" s="45">
        <v>0</v>
      </c>
      <c r="AB359" s="45">
        <v>0</v>
      </c>
      <c r="AC359" s="45">
        <v>5</v>
      </c>
      <c r="AD359" s="45">
        <v>0</v>
      </c>
      <c r="AE359" s="45">
        <v>581</v>
      </c>
      <c r="AF359" s="13">
        <f t="shared" si="29"/>
        <v>1.5917808219178082</v>
      </c>
    </row>
    <row r="360" spans="1:55" s="2" customFormat="1" ht="14" customHeight="1">
      <c r="A360" s="22" t="s">
        <v>1735</v>
      </c>
      <c r="B360" s="21" t="s">
        <v>1803</v>
      </c>
      <c r="C360" s="21" t="s">
        <v>1731</v>
      </c>
      <c r="D360" s="21" t="s">
        <v>1730</v>
      </c>
      <c r="E360" s="16" t="s">
        <v>2303</v>
      </c>
      <c r="F360" s="5" t="s">
        <v>251</v>
      </c>
      <c r="G360" s="29">
        <v>175517041850</v>
      </c>
      <c r="H360" s="5" t="s">
        <v>252</v>
      </c>
      <c r="I360" s="5"/>
      <c r="J360" s="5" t="s">
        <v>253</v>
      </c>
      <c r="K360" s="5"/>
      <c r="L360" s="5" t="s">
        <v>6</v>
      </c>
      <c r="M360" s="45">
        <v>1416874</v>
      </c>
      <c r="N360" s="45">
        <v>0</v>
      </c>
      <c r="O360" s="45">
        <v>0</v>
      </c>
      <c r="P360" s="5" t="s">
        <v>7</v>
      </c>
      <c r="Q360" s="45">
        <v>1751883</v>
      </c>
      <c r="R360" s="45">
        <v>75491</v>
      </c>
      <c r="S360" s="45">
        <v>114427</v>
      </c>
      <c r="T360" s="45">
        <f t="shared" si="27"/>
        <v>1941801</v>
      </c>
      <c r="U360" s="45">
        <f t="shared" si="31"/>
        <v>5043.6389610389606</v>
      </c>
      <c r="V360" s="47">
        <f t="shared" si="28"/>
        <v>1.3704824846810655</v>
      </c>
      <c r="W360" s="45">
        <v>16</v>
      </c>
      <c r="X360" s="45">
        <v>285</v>
      </c>
      <c r="Y360" s="45">
        <v>82</v>
      </c>
      <c r="Z360" s="45">
        <v>2</v>
      </c>
      <c r="AA360" s="45">
        <v>0</v>
      </c>
      <c r="AB360" s="45">
        <v>0</v>
      </c>
      <c r="AC360" s="45">
        <v>0</v>
      </c>
      <c r="AD360" s="45">
        <v>0</v>
      </c>
      <c r="AE360" s="45">
        <v>385</v>
      </c>
      <c r="AF360" s="13">
        <f t="shared" si="29"/>
        <v>1.0547945205479452</v>
      </c>
    </row>
    <row r="361" spans="1:55" s="2" customFormat="1" ht="14" customHeight="1">
      <c r="A361" s="22" t="s">
        <v>1735</v>
      </c>
      <c r="B361" s="21" t="s">
        <v>1803</v>
      </c>
      <c r="C361" s="21" t="s">
        <v>1768</v>
      </c>
      <c r="D361" s="21" t="s">
        <v>1738</v>
      </c>
      <c r="E361" s="18" t="s">
        <v>2468</v>
      </c>
      <c r="F361" s="5" t="s">
        <v>835</v>
      </c>
      <c r="G361" s="29">
        <v>264205757012206</v>
      </c>
      <c r="H361" s="5" t="s">
        <v>836</v>
      </c>
      <c r="I361" s="5" t="s">
        <v>837</v>
      </c>
      <c r="J361" s="5" t="s">
        <v>2125</v>
      </c>
      <c r="K361" s="5"/>
      <c r="L361" s="5" t="s">
        <v>13</v>
      </c>
      <c r="M361" s="45">
        <v>308948</v>
      </c>
      <c r="N361" s="45">
        <v>4373</v>
      </c>
      <c r="O361" s="45">
        <v>0</v>
      </c>
      <c r="P361" s="5" t="s">
        <v>7</v>
      </c>
      <c r="Q361" s="45">
        <v>1515410</v>
      </c>
      <c r="R361" s="45">
        <v>43459</v>
      </c>
      <c r="S361" s="45">
        <v>155752</v>
      </c>
      <c r="T361" s="45">
        <f t="shared" si="27"/>
        <v>1714621</v>
      </c>
      <c r="U361" s="45">
        <f t="shared" si="31"/>
        <v>646.78272350056579</v>
      </c>
      <c r="V361" s="47">
        <f t="shared" si="28"/>
        <v>5.5498692336574438</v>
      </c>
      <c r="W361" s="45">
        <v>138</v>
      </c>
      <c r="X361" s="45">
        <v>1164</v>
      </c>
      <c r="Y361" s="45">
        <v>309</v>
      </c>
      <c r="Z361" s="45">
        <v>1032</v>
      </c>
      <c r="AA361" s="45">
        <v>0</v>
      </c>
      <c r="AB361" s="45">
        <v>0</v>
      </c>
      <c r="AC361" s="45">
        <v>8</v>
      </c>
      <c r="AD361" s="45">
        <v>0</v>
      </c>
      <c r="AE361" s="45">
        <v>2651</v>
      </c>
      <c r="AF361" s="13">
        <f t="shared" si="29"/>
        <v>7.2630136986301368</v>
      </c>
    </row>
    <row r="362" spans="1:55" s="2" customFormat="1" ht="14" customHeight="1">
      <c r="A362" s="22" t="s">
        <v>1735</v>
      </c>
      <c r="B362" s="21" t="s">
        <v>1910</v>
      </c>
      <c r="C362" s="21" t="s">
        <v>1729</v>
      </c>
      <c r="D362" s="21" t="s">
        <v>1730</v>
      </c>
      <c r="E362" s="16" t="s">
        <v>2739</v>
      </c>
      <c r="F362" s="5"/>
      <c r="G362" s="29">
        <v>180912645279765</v>
      </c>
      <c r="H362" s="5" t="s">
        <v>2740</v>
      </c>
      <c r="I362" s="5" t="s">
        <v>2741</v>
      </c>
      <c r="J362" s="5"/>
      <c r="K362" s="5" t="s">
        <v>2742</v>
      </c>
      <c r="L362" s="5" t="s">
        <v>6</v>
      </c>
      <c r="M362" s="5">
        <v>225</v>
      </c>
      <c r="N362" s="5">
        <v>0</v>
      </c>
      <c r="O362" s="5">
        <v>0</v>
      </c>
      <c r="P362" s="5" t="s">
        <v>8</v>
      </c>
      <c r="Q362" s="45">
        <v>0</v>
      </c>
      <c r="R362" s="45">
        <v>0</v>
      </c>
      <c r="S362" s="45">
        <v>0</v>
      </c>
      <c r="T362" s="45">
        <f t="shared" si="27"/>
        <v>0</v>
      </c>
      <c r="U362" s="45">
        <f>SUM(R362:T362)</f>
        <v>0</v>
      </c>
      <c r="V362" s="47">
        <f t="shared" si="28"/>
        <v>0</v>
      </c>
      <c r="W362" s="45">
        <v>0</v>
      </c>
      <c r="X362" s="45">
        <v>0</v>
      </c>
      <c r="Y362" s="45">
        <v>0</v>
      </c>
      <c r="Z362" s="45">
        <v>0</v>
      </c>
      <c r="AA362" s="45">
        <v>0</v>
      </c>
      <c r="AB362" s="45">
        <v>0</v>
      </c>
      <c r="AC362" s="45">
        <v>0</v>
      </c>
      <c r="AD362" s="45">
        <v>0</v>
      </c>
      <c r="AE362" s="45">
        <v>0</v>
      </c>
      <c r="AF362" s="13">
        <f t="shared" si="29"/>
        <v>0</v>
      </c>
    </row>
    <row r="363" spans="1:55" s="2" customFormat="1" ht="14" customHeight="1">
      <c r="A363" s="22" t="s">
        <v>1735</v>
      </c>
      <c r="B363" s="21" t="s">
        <v>1721</v>
      </c>
      <c r="C363" s="21" t="s">
        <v>1733</v>
      </c>
      <c r="D363" s="21" t="s">
        <v>1730</v>
      </c>
      <c r="E363" s="18" t="s">
        <v>2540</v>
      </c>
      <c r="F363" s="5" t="s">
        <v>1130</v>
      </c>
      <c r="G363" s="29">
        <v>161356427244410</v>
      </c>
      <c r="H363" s="5" t="s">
        <v>1131</v>
      </c>
      <c r="I363" s="5" t="s">
        <v>1132</v>
      </c>
      <c r="J363" s="5" t="s">
        <v>1133</v>
      </c>
      <c r="K363" s="5" t="s">
        <v>2163</v>
      </c>
      <c r="L363" s="5" t="s">
        <v>6</v>
      </c>
      <c r="M363" s="45">
        <v>135633</v>
      </c>
      <c r="N363" s="45">
        <v>2</v>
      </c>
      <c r="O363" s="45">
        <v>0</v>
      </c>
      <c r="P363" s="5" t="s">
        <v>7</v>
      </c>
      <c r="Q363" s="45">
        <v>326033</v>
      </c>
      <c r="R363" s="45">
        <v>12414</v>
      </c>
      <c r="S363" s="45">
        <v>16024</v>
      </c>
      <c r="T363" s="45">
        <f t="shared" si="27"/>
        <v>354471</v>
      </c>
      <c r="U363" s="45">
        <f t="shared" ref="U363:U394" si="32">SUM(T363)/AE363</f>
        <v>1772.355</v>
      </c>
      <c r="V363" s="47">
        <f t="shared" si="28"/>
        <v>2.6134569020813521</v>
      </c>
      <c r="W363" s="45">
        <v>4</v>
      </c>
      <c r="X363" s="45">
        <v>151</v>
      </c>
      <c r="Y363" s="45">
        <v>9</v>
      </c>
      <c r="Z363" s="45">
        <v>36</v>
      </c>
      <c r="AA363" s="45">
        <v>0</v>
      </c>
      <c r="AB363" s="45">
        <v>0</v>
      </c>
      <c r="AC363" s="45">
        <v>0</v>
      </c>
      <c r="AD363" s="45">
        <v>0</v>
      </c>
      <c r="AE363" s="45">
        <v>200</v>
      </c>
      <c r="AF363" s="13">
        <f t="shared" si="29"/>
        <v>0.54794520547945202</v>
      </c>
    </row>
    <row r="364" spans="1:55" s="2" customFormat="1" ht="14" customHeight="1">
      <c r="A364" s="22" t="s">
        <v>1735</v>
      </c>
      <c r="B364" s="21" t="s">
        <v>1721</v>
      </c>
      <c r="C364" s="21" t="s">
        <v>1731</v>
      </c>
      <c r="D364" s="21" t="s">
        <v>1730</v>
      </c>
      <c r="E364" s="18" t="s">
        <v>2659</v>
      </c>
      <c r="F364" s="5" t="s">
        <v>1558</v>
      </c>
      <c r="G364" s="29">
        <v>434923669883731</v>
      </c>
      <c r="H364" s="5" t="s">
        <v>1559</v>
      </c>
      <c r="I364" s="5" t="s">
        <v>1560</v>
      </c>
      <c r="J364" s="5" t="s">
        <v>1561</v>
      </c>
      <c r="K364" s="5"/>
      <c r="L364" s="5" t="s">
        <v>6</v>
      </c>
      <c r="M364" s="45">
        <v>104583</v>
      </c>
      <c r="N364" s="45">
        <v>0</v>
      </c>
      <c r="O364" s="45">
        <v>0</v>
      </c>
      <c r="P364" s="5" t="s">
        <v>7</v>
      </c>
      <c r="Q364" s="45">
        <v>180171</v>
      </c>
      <c r="R364" s="45">
        <v>17637</v>
      </c>
      <c r="S364" s="45">
        <v>26424</v>
      </c>
      <c r="T364" s="45">
        <f t="shared" si="27"/>
        <v>224232</v>
      </c>
      <c r="U364" s="45">
        <f t="shared" si="32"/>
        <v>762.69387755102036</v>
      </c>
      <c r="V364" s="47">
        <f t="shared" si="28"/>
        <v>2.1440578296663895</v>
      </c>
      <c r="W364" s="45">
        <v>15</v>
      </c>
      <c r="X364" s="45">
        <v>187</v>
      </c>
      <c r="Y364" s="45">
        <v>56</v>
      </c>
      <c r="Z364" s="45">
        <v>36</v>
      </c>
      <c r="AA364" s="45">
        <v>0</v>
      </c>
      <c r="AB364" s="45">
        <v>0</v>
      </c>
      <c r="AC364" s="45">
        <v>0</v>
      </c>
      <c r="AD364" s="45">
        <v>0</v>
      </c>
      <c r="AE364" s="45">
        <v>294</v>
      </c>
      <c r="AF364" s="13">
        <f t="shared" si="29"/>
        <v>0.80547945205479454</v>
      </c>
    </row>
    <row r="365" spans="1:55" s="2" customFormat="1" ht="14" customHeight="1">
      <c r="A365" s="22" t="s">
        <v>1735</v>
      </c>
      <c r="B365" s="21" t="s">
        <v>1721</v>
      </c>
      <c r="C365" s="21" t="s">
        <v>1737</v>
      </c>
      <c r="D365" s="21" t="s">
        <v>1738</v>
      </c>
      <c r="E365" s="18" t="s">
        <v>2657</v>
      </c>
      <c r="F365" s="5" t="s">
        <v>1551</v>
      </c>
      <c r="G365" s="29">
        <v>184290601665373</v>
      </c>
      <c r="H365" s="5" t="s">
        <v>1552</v>
      </c>
      <c r="I365" s="5" t="s">
        <v>1553</v>
      </c>
      <c r="J365" s="5" t="s">
        <v>2223</v>
      </c>
      <c r="K365" s="5"/>
      <c r="L365" s="5" t="s">
        <v>13</v>
      </c>
      <c r="M365" s="45">
        <v>5044</v>
      </c>
      <c r="N365" s="45">
        <v>120</v>
      </c>
      <c r="O365" s="45">
        <v>120</v>
      </c>
      <c r="P365" s="5" t="s">
        <v>8</v>
      </c>
      <c r="Q365" s="45">
        <v>3301</v>
      </c>
      <c r="R365" s="45">
        <v>104</v>
      </c>
      <c r="S365" s="45">
        <v>1426</v>
      </c>
      <c r="T365" s="45">
        <f t="shared" si="27"/>
        <v>4831</v>
      </c>
      <c r="U365" s="45">
        <f t="shared" si="32"/>
        <v>19.63821138211382</v>
      </c>
      <c r="V365" s="47">
        <f t="shared" si="28"/>
        <v>0.95777160983346554</v>
      </c>
      <c r="W365" s="45">
        <v>2</v>
      </c>
      <c r="X365" s="45">
        <v>55</v>
      </c>
      <c r="Y365" s="45">
        <v>12</v>
      </c>
      <c r="Z365" s="45">
        <v>177</v>
      </c>
      <c r="AA365" s="45">
        <v>0</v>
      </c>
      <c r="AB365" s="45">
        <v>0</v>
      </c>
      <c r="AC365" s="45">
        <v>0</v>
      </c>
      <c r="AD365" s="45">
        <v>0</v>
      </c>
      <c r="AE365" s="45">
        <v>246</v>
      </c>
      <c r="AF365" s="13">
        <f t="shared" si="29"/>
        <v>0.67397260273972603</v>
      </c>
      <c r="AH365" s="1"/>
      <c r="AI365" s="1"/>
      <c r="AJ365" s="1"/>
      <c r="AK365" s="1"/>
      <c r="AL365" s="1"/>
      <c r="AM365" s="1"/>
      <c r="AN365" s="1"/>
      <c r="AO365" s="1"/>
      <c r="AP365" s="1"/>
      <c r="AQ365" s="1"/>
      <c r="AR365" s="1"/>
      <c r="AS365" s="1"/>
      <c r="AT365" s="1"/>
      <c r="AU365" s="1"/>
      <c r="AV365" s="1"/>
      <c r="AW365" s="1"/>
      <c r="AX365" s="1"/>
      <c r="AY365" s="1"/>
      <c r="AZ365" s="1"/>
      <c r="BA365" s="1"/>
      <c r="BB365" s="1"/>
      <c r="BC365" s="1"/>
    </row>
    <row r="366" spans="1:55" s="2" customFormat="1" ht="14" customHeight="1">
      <c r="A366" s="22" t="s">
        <v>1735</v>
      </c>
      <c r="B366" s="21" t="s">
        <v>1721</v>
      </c>
      <c r="C366" s="21" t="s">
        <v>1729</v>
      </c>
      <c r="D366" s="21" t="s">
        <v>1730</v>
      </c>
      <c r="E366" s="18" t="s">
        <v>2295</v>
      </c>
      <c r="F366" s="5" t="s">
        <v>222</v>
      </c>
      <c r="G366" s="29">
        <v>112448782168086</v>
      </c>
      <c r="H366" s="5" t="s">
        <v>223</v>
      </c>
      <c r="I366" s="5" t="s">
        <v>224</v>
      </c>
      <c r="J366" s="5"/>
      <c r="K366" s="5" t="s">
        <v>2031</v>
      </c>
      <c r="L366" s="5" t="s">
        <v>6</v>
      </c>
      <c r="M366" s="45">
        <v>7226</v>
      </c>
      <c r="N366" s="45">
        <v>0</v>
      </c>
      <c r="O366" s="45">
        <v>0</v>
      </c>
      <c r="P366" s="5" t="s">
        <v>8</v>
      </c>
      <c r="Q366" s="45">
        <v>25886</v>
      </c>
      <c r="R366" s="45">
        <v>607</v>
      </c>
      <c r="S366" s="45">
        <v>2631</v>
      </c>
      <c r="T366" s="45">
        <f t="shared" si="27"/>
        <v>29124</v>
      </c>
      <c r="U366" s="45">
        <f t="shared" si="32"/>
        <v>49.869863013698627</v>
      </c>
      <c r="V366" s="47">
        <f t="shared" si="28"/>
        <v>4.0304456130639359</v>
      </c>
      <c r="W366" s="45">
        <v>0</v>
      </c>
      <c r="X366" s="45">
        <v>51</v>
      </c>
      <c r="Y366" s="45">
        <v>1</v>
      </c>
      <c r="Z366" s="45">
        <v>532</v>
      </c>
      <c r="AA366" s="45">
        <v>0</v>
      </c>
      <c r="AB366" s="45">
        <v>0</v>
      </c>
      <c r="AC366" s="45">
        <v>0</v>
      </c>
      <c r="AD366" s="45">
        <v>0</v>
      </c>
      <c r="AE366" s="45">
        <v>584</v>
      </c>
      <c r="AF366" s="13">
        <f t="shared" si="29"/>
        <v>1.6</v>
      </c>
    </row>
    <row r="367" spans="1:55" s="2" customFormat="1" ht="14" customHeight="1">
      <c r="A367" s="22" t="s">
        <v>1735</v>
      </c>
      <c r="B367" s="21" t="s">
        <v>1710</v>
      </c>
      <c r="C367" s="21" t="s">
        <v>1733</v>
      </c>
      <c r="D367" s="21" t="s">
        <v>1730</v>
      </c>
      <c r="E367" s="18" t="s">
        <v>2241</v>
      </c>
      <c r="F367" s="5" t="s">
        <v>57</v>
      </c>
      <c r="G367" s="29">
        <v>162852047168915</v>
      </c>
      <c r="H367" s="5" t="s">
        <v>58</v>
      </c>
      <c r="I367" s="5" t="s">
        <v>59</v>
      </c>
      <c r="J367" s="5" t="s">
        <v>60</v>
      </c>
      <c r="K367" s="5" t="s">
        <v>2005</v>
      </c>
      <c r="L367" s="5" t="s">
        <v>9</v>
      </c>
      <c r="M367" s="45">
        <v>209687</v>
      </c>
      <c r="N367" s="45">
        <v>0</v>
      </c>
      <c r="O367" s="45">
        <v>0</v>
      </c>
      <c r="P367" s="5" t="s">
        <v>7</v>
      </c>
      <c r="Q367" s="45">
        <v>708086</v>
      </c>
      <c r="R367" s="45">
        <v>39864</v>
      </c>
      <c r="S367" s="45">
        <v>45558</v>
      </c>
      <c r="T367" s="45">
        <f t="shared" si="27"/>
        <v>793508</v>
      </c>
      <c r="U367" s="45">
        <f t="shared" si="32"/>
        <v>6057.3129770992364</v>
      </c>
      <c r="V367" s="47">
        <f t="shared" si="28"/>
        <v>3.7842498581218673</v>
      </c>
      <c r="W367" s="45">
        <v>10</v>
      </c>
      <c r="X367" s="45">
        <v>97</v>
      </c>
      <c r="Y367" s="45">
        <v>22</v>
      </c>
      <c r="Z367" s="45">
        <v>0</v>
      </c>
      <c r="AA367" s="45">
        <v>0</v>
      </c>
      <c r="AB367" s="45">
        <v>0</v>
      </c>
      <c r="AC367" s="45">
        <v>2</v>
      </c>
      <c r="AD367" s="45">
        <v>0</v>
      </c>
      <c r="AE367" s="45">
        <v>131</v>
      </c>
      <c r="AF367" s="13">
        <f t="shared" si="29"/>
        <v>0.35890410958904112</v>
      </c>
      <c r="AH367" s="1"/>
      <c r="AI367" s="1"/>
      <c r="AJ367" s="1"/>
      <c r="AK367" s="1"/>
      <c r="AL367" s="1"/>
      <c r="AM367" s="1"/>
      <c r="AN367" s="1"/>
      <c r="AO367" s="1"/>
      <c r="AP367" s="1"/>
      <c r="AQ367" s="1"/>
      <c r="AR367" s="1"/>
      <c r="AS367" s="1"/>
      <c r="AT367" s="1"/>
      <c r="AU367" s="1"/>
      <c r="AV367" s="1"/>
      <c r="AW367" s="1"/>
      <c r="AX367" s="1"/>
      <c r="AY367" s="1"/>
      <c r="AZ367" s="1"/>
      <c r="BA367" s="1"/>
      <c r="BB367" s="1"/>
      <c r="BC367" s="1"/>
    </row>
    <row r="368" spans="1:55" s="2" customFormat="1" ht="14" customHeight="1">
      <c r="A368" s="22" t="s">
        <v>1735</v>
      </c>
      <c r="B368" s="21" t="s">
        <v>1710</v>
      </c>
      <c r="C368" s="21" t="s">
        <v>1729</v>
      </c>
      <c r="D368" s="21" t="s">
        <v>1730</v>
      </c>
      <c r="E368" s="18" t="s">
        <v>2427</v>
      </c>
      <c r="F368" s="5" t="s">
        <v>694</v>
      </c>
      <c r="G368" s="29">
        <v>451590061585930</v>
      </c>
      <c r="H368" s="5" t="s">
        <v>695</v>
      </c>
      <c r="I368" s="5"/>
      <c r="J368" s="5" t="s">
        <v>696</v>
      </c>
      <c r="K368" s="5" t="s">
        <v>2102</v>
      </c>
      <c r="L368" s="5" t="s">
        <v>6</v>
      </c>
      <c r="M368" s="45">
        <v>2594</v>
      </c>
      <c r="N368" s="45">
        <v>0</v>
      </c>
      <c r="O368" s="45">
        <v>0</v>
      </c>
      <c r="P368" s="5" t="s">
        <v>8</v>
      </c>
      <c r="Q368" s="45">
        <v>13060</v>
      </c>
      <c r="R368" s="45">
        <v>580</v>
      </c>
      <c r="S368" s="45">
        <v>1121</v>
      </c>
      <c r="T368" s="45">
        <f t="shared" si="27"/>
        <v>14761</v>
      </c>
      <c r="U368" s="45">
        <f t="shared" si="32"/>
        <v>53.676363636363639</v>
      </c>
      <c r="V368" s="47">
        <f t="shared" si="28"/>
        <v>5.690439475713184</v>
      </c>
      <c r="W368" s="45">
        <v>3</v>
      </c>
      <c r="X368" s="45">
        <v>239</v>
      </c>
      <c r="Y368" s="45">
        <v>3</v>
      </c>
      <c r="Z368" s="45">
        <v>30</v>
      </c>
      <c r="AA368" s="45">
        <v>0</v>
      </c>
      <c r="AB368" s="45">
        <v>0</v>
      </c>
      <c r="AC368" s="45">
        <v>0</v>
      </c>
      <c r="AD368" s="45">
        <v>0</v>
      </c>
      <c r="AE368" s="45">
        <v>275</v>
      </c>
      <c r="AF368" s="13">
        <f t="shared" si="29"/>
        <v>0.75342465753424659</v>
      </c>
    </row>
    <row r="369" spans="1:55" s="2" customFormat="1" ht="14" customHeight="1">
      <c r="A369" s="22" t="s">
        <v>1735</v>
      </c>
      <c r="B369" s="21" t="s">
        <v>1710</v>
      </c>
      <c r="C369" s="21" t="s">
        <v>1768</v>
      </c>
      <c r="D369" s="21" t="s">
        <v>1738</v>
      </c>
      <c r="E369" s="18" t="s">
        <v>2497</v>
      </c>
      <c r="F369" s="5" t="s">
        <v>967</v>
      </c>
      <c r="G369" s="29">
        <v>141217272588202</v>
      </c>
      <c r="H369" s="5" t="s">
        <v>968</v>
      </c>
      <c r="I369" s="5" t="s">
        <v>969</v>
      </c>
      <c r="J369" s="5" t="s">
        <v>970</v>
      </c>
      <c r="K369" s="5"/>
      <c r="L369" s="5" t="s">
        <v>13</v>
      </c>
      <c r="M369" s="45">
        <v>3869</v>
      </c>
      <c r="N369" s="45">
        <v>736</v>
      </c>
      <c r="O369" s="45">
        <v>736</v>
      </c>
      <c r="P369" s="5" t="s">
        <v>8</v>
      </c>
      <c r="Q369" s="45">
        <v>3625</v>
      </c>
      <c r="R369" s="45">
        <v>107</v>
      </c>
      <c r="S369" s="45">
        <v>507</v>
      </c>
      <c r="T369" s="45">
        <f t="shared" si="27"/>
        <v>4239</v>
      </c>
      <c r="U369" s="45">
        <f t="shared" si="32"/>
        <v>26.660377358490567</v>
      </c>
      <c r="V369" s="47">
        <f t="shared" si="28"/>
        <v>1.0956319462393382</v>
      </c>
      <c r="W369" s="45">
        <v>7</v>
      </c>
      <c r="X369" s="45">
        <v>84</v>
      </c>
      <c r="Y369" s="45">
        <v>5</v>
      </c>
      <c r="Z369" s="45">
        <v>63</v>
      </c>
      <c r="AA369" s="45">
        <v>0</v>
      </c>
      <c r="AB369" s="45">
        <v>0</v>
      </c>
      <c r="AC369" s="45">
        <v>0</v>
      </c>
      <c r="AD369" s="45">
        <v>0</v>
      </c>
      <c r="AE369" s="45">
        <v>159</v>
      </c>
      <c r="AF369" s="13">
        <f t="shared" si="29"/>
        <v>0.43561643835616437</v>
      </c>
    </row>
    <row r="370" spans="1:55" s="2" customFormat="1" ht="14" customHeight="1">
      <c r="A370" s="22" t="s">
        <v>1735</v>
      </c>
      <c r="B370" s="21" t="s">
        <v>1780</v>
      </c>
      <c r="C370" s="21" t="s">
        <v>1733</v>
      </c>
      <c r="D370" s="21" t="s">
        <v>1730</v>
      </c>
      <c r="E370" s="18" t="s">
        <v>2267</v>
      </c>
      <c r="F370" s="5" t="s">
        <v>140</v>
      </c>
      <c r="G370" s="29">
        <v>12464967858</v>
      </c>
      <c r="H370" s="5" t="s">
        <v>141</v>
      </c>
      <c r="I370" s="5" t="s">
        <v>142</v>
      </c>
      <c r="J370" s="5" t="s">
        <v>2018</v>
      </c>
      <c r="K370" s="5" t="s">
        <v>2019</v>
      </c>
      <c r="L370" s="5" t="s">
        <v>6</v>
      </c>
      <c r="M370" s="45">
        <v>36657</v>
      </c>
      <c r="N370" s="45">
        <v>2</v>
      </c>
      <c r="O370" s="45">
        <v>0</v>
      </c>
      <c r="P370" s="5" t="s">
        <v>8</v>
      </c>
      <c r="Q370" s="45">
        <v>235535</v>
      </c>
      <c r="R370" s="45">
        <v>10184</v>
      </c>
      <c r="S370" s="45">
        <v>8588</v>
      </c>
      <c r="T370" s="45">
        <f t="shared" si="27"/>
        <v>254307</v>
      </c>
      <c r="U370" s="45">
        <f t="shared" si="32"/>
        <v>543.39102564102564</v>
      </c>
      <c r="V370" s="47">
        <f t="shared" si="28"/>
        <v>6.9374744250757017</v>
      </c>
      <c r="W370" s="45">
        <v>9</v>
      </c>
      <c r="X370" s="45">
        <v>388</v>
      </c>
      <c r="Y370" s="45">
        <v>26</v>
      </c>
      <c r="Z370" s="45">
        <v>45</v>
      </c>
      <c r="AA370" s="45">
        <v>0</v>
      </c>
      <c r="AB370" s="45">
        <v>0</v>
      </c>
      <c r="AC370" s="45">
        <v>0</v>
      </c>
      <c r="AD370" s="45">
        <v>0</v>
      </c>
      <c r="AE370" s="45">
        <v>468</v>
      </c>
      <c r="AF370" s="13">
        <f t="shared" si="29"/>
        <v>1.2821917808219179</v>
      </c>
      <c r="AH370" s="1"/>
      <c r="AI370" s="1"/>
      <c r="AJ370" s="1"/>
      <c r="AK370" s="1"/>
      <c r="AL370" s="1"/>
      <c r="AM370" s="1"/>
      <c r="AN370" s="1"/>
      <c r="AO370" s="1"/>
      <c r="AP370" s="1"/>
      <c r="AQ370" s="1"/>
      <c r="AR370" s="1"/>
      <c r="AS370" s="1"/>
      <c r="AT370" s="1"/>
      <c r="AU370" s="1"/>
      <c r="AV370" s="1"/>
      <c r="AW370" s="1"/>
      <c r="AX370" s="1"/>
      <c r="AY370" s="1"/>
      <c r="AZ370" s="1"/>
      <c r="BA370" s="1"/>
      <c r="BB370" s="1"/>
      <c r="BC370" s="1"/>
    </row>
    <row r="371" spans="1:55" s="2" customFormat="1" ht="14" customHeight="1">
      <c r="A371" s="22" t="s">
        <v>1735</v>
      </c>
      <c r="B371" s="21" t="s">
        <v>1780</v>
      </c>
      <c r="C371" s="21" t="s">
        <v>1731</v>
      </c>
      <c r="D371" s="21" t="s">
        <v>1730</v>
      </c>
      <c r="E371" s="18" t="s">
        <v>2475</v>
      </c>
      <c r="F371" s="5" t="s">
        <v>886</v>
      </c>
      <c r="G371" s="29">
        <v>1482330235332670</v>
      </c>
      <c r="H371" s="5" t="s">
        <v>887</v>
      </c>
      <c r="I371" s="5" t="s">
        <v>888</v>
      </c>
      <c r="J371" s="5" t="s">
        <v>889</v>
      </c>
      <c r="K371" s="5" t="s">
        <v>2133</v>
      </c>
      <c r="L371" s="5" t="s">
        <v>6</v>
      </c>
      <c r="M371" s="45">
        <v>10529</v>
      </c>
      <c r="N371" s="45">
        <v>0</v>
      </c>
      <c r="O371" s="45">
        <v>0</v>
      </c>
      <c r="P371" s="5" t="s">
        <v>8</v>
      </c>
      <c r="Q371" s="45">
        <v>8017</v>
      </c>
      <c r="R371" s="45">
        <v>2115</v>
      </c>
      <c r="S371" s="45">
        <v>1222</v>
      </c>
      <c r="T371" s="45">
        <f t="shared" si="27"/>
        <v>11354</v>
      </c>
      <c r="U371" s="45">
        <f t="shared" si="32"/>
        <v>44.7007874015748</v>
      </c>
      <c r="V371" s="47">
        <f t="shared" si="28"/>
        <v>1.0783550194700351</v>
      </c>
      <c r="W371" s="45">
        <v>12</v>
      </c>
      <c r="X371" s="45">
        <v>192</v>
      </c>
      <c r="Y371" s="45">
        <v>2</v>
      </c>
      <c r="Z371" s="45">
        <v>47</v>
      </c>
      <c r="AA371" s="45">
        <v>0</v>
      </c>
      <c r="AB371" s="45">
        <v>0</v>
      </c>
      <c r="AC371" s="45">
        <v>1</v>
      </c>
      <c r="AD371" s="45">
        <v>0</v>
      </c>
      <c r="AE371" s="45">
        <v>254</v>
      </c>
      <c r="AF371" s="13">
        <f t="shared" si="29"/>
        <v>0.69589041095890414</v>
      </c>
      <c r="AG371" s="11"/>
    </row>
    <row r="372" spans="1:55" s="2" customFormat="1" ht="14" customHeight="1">
      <c r="A372" s="22" t="s">
        <v>1735</v>
      </c>
      <c r="B372" s="21" t="s">
        <v>1780</v>
      </c>
      <c r="C372" s="21" t="s">
        <v>1768</v>
      </c>
      <c r="D372" s="21" t="s">
        <v>1738</v>
      </c>
      <c r="E372" s="18" t="s">
        <v>2718</v>
      </c>
      <c r="F372" s="5"/>
      <c r="G372" s="29">
        <v>140650099320596</v>
      </c>
      <c r="H372" s="5" t="s">
        <v>1399</v>
      </c>
      <c r="I372" s="5" t="s">
        <v>1400</v>
      </c>
      <c r="J372" s="5" t="s">
        <v>2203</v>
      </c>
      <c r="K372" s="5"/>
      <c r="L372" s="5" t="s">
        <v>13</v>
      </c>
      <c r="M372" s="45">
        <v>1516</v>
      </c>
      <c r="N372" s="45">
        <v>72</v>
      </c>
      <c r="O372" s="45">
        <v>0</v>
      </c>
      <c r="P372" s="5" t="s">
        <v>8</v>
      </c>
      <c r="Q372" s="45">
        <v>4319</v>
      </c>
      <c r="R372" s="45">
        <v>61</v>
      </c>
      <c r="S372" s="45">
        <v>573</v>
      </c>
      <c r="T372" s="45">
        <f t="shared" si="27"/>
        <v>4953</v>
      </c>
      <c r="U372" s="45">
        <f t="shared" si="32"/>
        <v>4.0268292682926825</v>
      </c>
      <c r="V372" s="47">
        <f t="shared" si="28"/>
        <v>3.2671503957783643</v>
      </c>
      <c r="W372" s="45">
        <v>6</v>
      </c>
      <c r="X372" s="45">
        <v>905</v>
      </c>
      <c r="Y372" s="45">
        <v>24</v>
      </c>
      <c r="Z372" s="45">
        <v>286</v>
      </c>
      <c r="AA372" s="45">
        <v>0</v>
      </c>
      <c r="AB372" s="45">
        <v>0</v>
      </c>
      <c r="AC372" s="45">
        <v>9</v>
      </c>
      <c r="AD372" s="45">
        <v>0</v>
      </c>
      <c r="AE372" s="45">
        <v>1230</v>
      </c>
      <c r="AF372" s="13">
        <f t="shared" si="29"/>
        <v>3.3698630136986303</v>
      </c>
    </row>
    <row r="373" spans="1:55" s="2" customFormat="1" ht="14" customHeight="1">
      <c r="A373" s="22" t="s">
        <v>1735</v>
      </c>
      <c r="B373" s="21" t="s">
        <v>1875</v>
      </c>
      <c r="C373" s="21" t="s">
        <v>1731</v>
      </c>
      <c r="D373" s="21" t="s">
        <v>1730</v>
      </c>
      <c r="E373" s="18" t="s">
        <v>2444</v>
      </c>
      <c r="F373" s="5" t="s">
        <v>2111</v>
      </c>
      <c r="G373" s="29">
        <v>54212446406</v>
      </c>
      <c r="H373" s="5" t="s">
        <v>749</v>
      </c>
      <c r="I373" s="5" t="s">
        <v>750</v>
      </c>
      <c r="J373" s="5" t="s">
        <v>1992</v>
      </c>
      <c r="K373" s="5"/>
      <c r="L373" s="5" t="s">
        <v>6</v>
      </c>
      <c r="M373" s="45">
        <v>176066</v>
      </c>
      <c r="N373" s="45">
        <v>43</v>
      </c>
      <c r="O373" s="45">
        <v>0</v>
      </c>
      <c r="P373" s="5" t="s">
        <v>7</v>
      </c>
      <c r="Q373" s="45">
        <v>920625</v>
      </c>
      <c r="R373" s="45">
        <v>128899</v>
      </c>
      <c r="S373" s="45">
        <v>132055</v>
      </c>
      <c r="T373" s="45">
        <f t="shared" si="27"/>
        <v>1181579</v>
      </c>
      <c r="U373" s="45">
        <f t="shared" si="32"/>
        <v>3704.0094043887148</v>
      </c>
      <c r="V373" s="47">
        <f t="shared" si="28"/>
        <v>6.7110004202969344</v>
      </c>
      <c r="W373" s="45">
        <v>34</v>
      </c>
      <c r="X373" s="45">
        <v>150</v>
      </c>
      <c r="Y373" s="45">
        <v>97</v>
      </c>
      <c r="Z373" s="45">
        <v>38</v>
      </c>
      <c r="AA373" s="45">
        <v>0</v>
      </c>
      <c r="AB373" s="45">
        <v>0</v>
      </c>
      <c r="AC373" s="45">
        <v>0</v>
      </c>
      <c r="AD373" s="45">
        <v>0</v>
      </c>
      <c r="AE373" s="45">
        <v>319</v>
      </c>
      <c r="AF373" s="13">
        <f t="shared" si="29"/>
        <v>0.87397260273972599</v>
      </c>
    </row>
    <row r="374" spans="1:55" s="2" customFormat="1" ht="14" customHeight="1">
      <c r="A374" s="22" t="s">
        <v>1735</v>
      </c>
      <c r="B374" s="21" t="s">
        <v>1875</v>
      </c>
      <c r="C374" s="21" t="s">
        <v>1737</v>
      </c>
      <c r="D374" s="21" t="s">
        <v>1738</v>
      </c>
      <c r="E374" s="18" t="s">
        <v>2516</v>
      </c>
      <c r="F374" s="5" t="s">
        <v>1042</v>
      </c>
      <c r="G374" s="29">
        <v>271484039577944</v>
      </c>
      <c r="H374" s="5" t="s">
        <v>1043</v>
      </c>
      <c r="I374" s="5" t="s">
        <v>1044</v>
      </c>
      <c r="J374" s="5" t="s">
        <v>2153</v>
      </c>
      <c r="K374" s="5"/>
      <c r="L374" s="5" t="s">
        <v>13</v>
      </c>
      <c r="M374" s="45">
        <v>13235</v>
      </c>
      <c r="N374" s="45">
        <v>0</v>
      </c>
      <c r="O374" s="45">
        <v>0</v>
      </c>
      <c r="P374" s="5" t="s">
        <v>7</v>
      </c>
      <c r="Q374" s="45">
        <v>123430</v>
      </c>
      <c r="R374" s="45">
        <v>5188</v>
      </c>
      <c r="S374" s="45">
        <v>31009</v>
      </c>
      <c r="T374" s="45">
        <f t="shared" si="27"/>
        <v>159627</v>
      </c>
      <c r="U374" s="45">
        <f t="shared" si="32"/>
        <v>144.98365122615803</v>
      </c>
      <c r="V374" s="47">
        <f t="shared" si="28"/>
        <v>12.060974688326407</v>
      </c>
      <c r="W374" s="45">
        <v>0</v>
      </c>
      <c r="X374" s="45">
        <v>6</v>
      </c>
      <c r="Y374" s="45">
        <v>1</v>
      </c>
      <c r="Z374" s="45">
        <v>1094</v>
      </c>
      <c r="AA374" s="45">
        <v>0</v>
      </c>
      <c r="AB374" s="45">
        <v>0</v>
      </c>
      <c r="AC374" s="45">
        <v>0</v>
      </c>
      <c r="AD374" s="45">
        <v>0</v>
      </c>
      <c r="AE374" s="45">
        <v>1101</v>
      </c>
      <c r="AF374" s="13">
        <f t="shared" si="29"/>
        <v>3.0164383561643837</v>
      </c>
    </row>
    <row r="375" spans="1:55" s="2" customFormat="1" ht="14" customHeight="1">
      <c r="A375" s="22" t="s">
        <v>1735</v>
      </c>
      <c r="B375" s="21" t="s">
        <v>1875</v>
      </c>
      <c r="C375" s="21" t="s">
        <v>1768</v>
      </c>
      <c r="D375" s="21" t="s">
        <v>1738</v>
      </c>
      <c r="E375" s="18" t="s">
        <v>2677</v>
      </c>
      <c r="F375" s="5"/>
      <c r="G375" s="29">
        <v>421166261302591</v>
      </c>
      <c r="H375" s="5" t="s">
        <v>854</v>
      </c>
      <c r="I375" s="5" t="s">
        <v>855</v>
      </c>
      <c r="J375" s="5" t="s">
        <v>2128</v>
      </c>
      <c r="K375" s="5"/>
      <c r="L375" s="5" t="s">
        <v>13</v>
      </c>
      <c r="M375" s="45">
        <v>44668</v>
      </c>
      <c r="N375" s="45">
        <v>499</v>
      </c>
      <c r="O375" s="45">
        <v>0</v>
      </c>
      <c r="P375" s="5" t="s">
        <v>7</v>
      </c>
      <c r="Q375" s="45">
        <v>32276</v>
      </c>
      <c r="R375" s="45">
        <v>1670</v>
      </c>
      <c r="S375" s="45">
        <v>12134</v>
      </c>
      <c r="T375" s="45">
        <f t="shared" si="27"/>
        <v>46080</v>
      </c>
      <c r="U375" s="45">
        <f t="shared" si="32"/>
        <v>91.976047904191617</v>
      </c>
      <c r="V375" s="47">
        <f t="shared" si="28"/>
        <v>1.031610996686666</v>
      </c>
      <c r="W375" s="45">
        <v>20</v>
      </c>
      <c r="X375" s="45">
        <v>319</v>
      </c>
      <c r="Y375" s="45">
        <v>32</v>
      </c>
      <c r="Z375" s="45">
        <v>129</v>
      </c>
      <c r="AA375" s="45">
        <v>0</v>
      </c>
      <c r="AB375" s="45">
        <v>0</v>
      </c>
      <c r="AC375" s="45">
        <v>1</v>
      </c>
      <c r="AD375" s="45">
        <v>0</v>
      </c>
      <c r="AE375" s="45">
        <v>501</v>
      </c>
      <c r="AF375" s="13">
        <f t="shared" si="29"/>
        <v>1.3726027397260274</v>
      </c>
      <c r="AG375" s="11"/>
    </row>
    <row r="376" spans="1:55" s="2" customFormat="1" ht="14" customHeight="1">
      <c r="A376" s="22" t="s">
        <v>1735</v>
      </c>
      <c r="B376" s="21" t="s">
        <v>1871</v>
      </c>
      <c r="C376" s="21" t="s">
        <v>1872</v>
      </c>
      <c r="D376" s="21" t="s">
        <v>1738</v>
      </c>
      <c r="E376" s="18" t="s">
        <v>2426</v>
      </c>
      <c r="F376" s="5" t="s">
        <v>691</v>
      </c>
      <c r="G376" s="29">
        <v>133515803374007</v>
      </c>
      <c r="H376" s="5" t="s">
        <v>691</v>
      </c>
      <c r="I376" s="5" t="s">
        <v>692</v>
      </c>
      <c r="J376" s="5" t="s">
        <v>693</v>
      </c>
      <c r="K376" s="5"/>
      <c r="L376" s="5" t="s">
        <v>9</v>
      </c>
      <c r="M376" s="45">
        <v>371569</v>
      </c>
      <c r="N376" s="45">
        <v>0</v>
      </c>
      <c r="O376" s="45">
        <v>0</v>
      </c>
      <c r="P376" s="5" t="s">
        <v>7</v>
      </c>
      <c r="Q376" s="45">
        <v>3602634</v>
      </c>
      <c r="R376" s="45">
        <v>127712</v>
      </c>
      <c r="S376" s="45">
        <v>92476</v>
      </c>
      <c r="T376" s="45">
        <f t="shared" si="27"/>
        <v>3822822</v>
      </c>
      <c r="U376" s="45">
        <f t="shared" si="32"/>
        <v>11619.519756838905</v>
      </c>
      <c r="V376" s="47">
        <f t="shared" si="28"/>
        <v>10.288323299306455</v>
      </c>
      <c r="W376" s="45">
        <v>1</v>
      </c>
      <c r="X376" s="45">
        <v>57</v>
      </c>
      <c r="Y376" s="45">
        <v>12</v>
      </c>
      <c r="Z376" s="45">
        <v>259</v>
      </c>
      <c r="AA376" s="45">
        <v>0</v>
      </c>
      <c r="AB376" s="45">
        <v>0</v>
      </c>
      <c r="AC376" s="45">
        <v>0</v>
      </c>
      <c r="AD376" s="45">
        <v>0</v>
      </c>
      <c r="AE376" s="45">
        <v>329</v>
      </c>
      <c r="AF376" s="13">
        <f t="shared" si="29"/>
        <v>0.90136986301369859</v>
      </c>
    </row>
    <row r="377" spans="1:55" s="2" customFormat="1" ht="14" customHeight="1">
      <c r="A377" s="22" t="s">
        <v>1735</v>
      </c>
      <c r="B377" s="21" t="s">
        <v>1871</v>
      </c>
      <c r="C377" s="21" t="s">
        <v>1731</v>
      </c>
      <c r="D377" s="21" t="s">
        <v>1730</v>
      </c>
      <c r="E377" s="18" t="s">
        <v>2619</v>
      </c>
      <c r="F377" s="5" t="s">
        <v>1424</v>
      </c>
      <c r="G377" s="29">
        <v>329885883718979</v>
      </c>
      <c r="H377" s="5" t="s">
        <v>1425</v>
      </c>
      <c r="I377" s="5" t="s">
        <v>1426</v>
      </c>
      <c r="J377" s="5" t="s">
        <v>1427</v>
      </c>
      <c r="K377" s="5" t="s">
        <v>2207</v>
      </c>
      <c r="L377" s="5" t="s">
        <v>6</v>
      </c>
      <c r="M377" s="45">
        <v>96090</v>
      </c>
      <c r="N377" s="45">
        <v>21</v>
      </c>
      <c r="O377" s="45">
        <v>0</v>
      </c>
      <c r="P377" s="5" t="s">
        <v>7</v>
      </c>
      <c r="Q377" s="45">
        <v>442865</v>
      </c>
      <c r="R377" s="45">
        <v>28560</v>
      </c>
      <c r="S377" s="45">
        <v>30641</v>
      </c>
      <c r="T377" s="45">
        <f t="shared" si="27"/>
        <v>502066</v>
      </c>
      <c r="U377" s="45">
        <f t="shared" si="32"/>
        <v>6275.8249999999998</v>
      </c>
      <c r="V377" s="47">
        <f t="shared" si="28"/>
        <v>5.2249557706316994</v>
      </c>
      <c r="W377" s="45">
        <v>13</v>
      </c>
      <c r="X377" s="45">
        <v>43</v>
      </c>
      <c r="Y377" s="45">
        <v>3</v>
      </c>
      <c r="Z377" s="45">
        <v>20</v>
      </c>
      <c r="AA377" s="45">
        <v>0</v>
      </c>
      <c r="AB377" s="45">
        <v>0</v>
      </c>
      <c r="AC377" s="45">
        <v>1</v>
      </c>
      <c r="AD377" s="45">
        <v>0</v>
      </c>
      <c r="AE377" s="45">
        <v>80</v>
      </c>
      <c r="AF377" s="13">
        <f t="shared" si="29"/>
        <v>0.21917808219178081</v>
      </c>
    </row>
    <row r="378" spans="1:55" s="2" customFormat="1" ht="14" customHeight="1">
      <c r="A378" s="22" t="s">
        <v>1735</v>
      </c>
      <c r="B378" s="21" t="s">
        <v>1871</v>
      </c>
      <c r="C378" s="21" t="s">
        <v>1729</v>
      </c>
      <c r="D378" s="21" t="s">
        <v>1730</v>
      </c>
      <c r="E378" s="18" t="s">
        <v>2442</v>
      </c>
      <c r="F378" s="5" t="s">
        <v>741</v>
      </c>
      <c r="G378" s="29">
        <v>703315986384134</v>
      </c>
      <c r="H378" s="5" t="s">
        <v>742</v>
      </c>
      <c r="I378" s="5" t="s">
        <v>743</v>
      </c>
      <c r="J378" s="5" t="s">
        <v>744</v>
      </c>
      <c r="K378" s="5"/>
      <c r="L378" s="5" t="s">
        <v>6</v>
      </c>
      <c r="M378" s="45">
        <v>25495</v>
      </c>
      <c r="N378" s="45">
        <v>0</v>
      </c>
      <c r="O378" s="45">
        <v>0</v>
      </c>
      <c r="P378" s="5" t="s">
        <v>7</v>
      </c>
      <c r="Q378" s="45">
        <v>52587</v>
      </c>
      <c r="R378" s="45">
        <v>6956</v>
      </c>
      <c r="S378" s="45">
        <v>2810</v>
      </c>
      <c r="T378" s="45">
        <f t="shared" si="27"/>
        <v>62353</v>
      </c>
      <c r="U378" s="45">
        <f t="shared" si="32"/>
        <v>677.75</v>
      </c>
      <c r="V378" s="47">
        <f t="shared" si="28"/>
        <v>2.4456952343596785</v>
      </c>
      <c r="W378" s="45">
        <v>14</v>
      </c>
      <c r="X378" s="45">
        <v>59</v>
      </c>
      <c r="Y378" s="45">
        <v>3</v>
      </c>
      <c r="Z378" s="45">
        <v>16</v>
      </c>
      <c r="AA378" s="45">
        <v>0</v>
      </c>
      <c r="AB378" s="45">
        <v>0</v>
      </c>
      <c r="AC378" s="45">
        <v>0</v>
      </c>
      <c r="AD378" s="45">
        <v>0</v>
      </c>
      <c r="AE378" s="45">
        <v>92</v>
      </c>
      <c r="AF378" s="13">
        <f t="shared" si="29"/>
        <v>0.25205479452054796</v>
      </c>
    </row>
    <row r="379" spans="1:55" s="2" customFormat="1" ht="14" customHeight="1">
      <c r="A379" s="22" t="s">
        <v>1735</v>
      </c>
      <c r="B379" s="21" t="s">
        <v>1713</v>
      </c>
      <c r="C379" s="21" t="s">
        <v>1733</v>
      </c>
      <c r="D379" s="21" t="s">
        <v>1730</v>
      </c>
      <c r="E379" s="18" t="s">
        <v>2588</v>
      </c>
      <c r="F379" s="5" t="s">
        <v>1301</v>
      </c>
      <c r="G379" s="29">
        <v>344704883576</v>
      </c>
      <c r="H379" s="5" t="s">
        <v>1302</v>
      </c>
      <c r="I379" s="5" t="s">
        <v>1303</v>
      </c>
      <c r="J379" s="5" t="s">
        <v>1304</v>
      </c>
      <c r="K379" s="5" t="s">
        <v>2189</v>
      </c>
      <c r="L379" s="5" t="s">
        <v>6</v>
      </c>
      <c r="M379" s="45">
        <v>7991898</v>
      </c>
      <c r="N379" s="45">
        <v>0</v>
      </c>
      <c r="O379" s="45">
        <v>0</v>
      </c>
      <c r="P379" s="5" t="s">
        <v>7</v>
      </c>
      <c r="Q379" s="45">
        <v>22698360</v>
      </c>
      <c r="R379" s="45">
        <v>602009</v>
      </c>
      <c r="S379" s="45">
        <v>1039193</v>
      </c>
      <c r="T379" s="45">
        <f t="shared" si="27"/>
        <v>24339562</v>
      </c>
      <c r="U379" s="45">
        <f t="shared" si="32"/>
        <v>127432.26178010472</v>
      </c>
      <c r="V379" s="47">
        <f t="shared" si="28"/>
        <v>3.0455296101126414</v>
      </c>
      <c r="W379" s="45">
        <v>14</v>
      </c>
      <c r="X379" s="45">
        <v>143</v>
      </c>
      <c r="Y379" s="45">
        <v>7</v>
      </c>
      <c r="Z379" s="45">
        <v>25</v>
      </c>
      <c r="AA379" s="45">
        <v>0</v>
      </c>
      <c r="AB379" s="45">
        <v>0</v>
      </c>
      <c r="AC379" s="45">
        <v>2</v>
      </c>
      <c r="AD379" s="45">
        <v>0</v>
      </c>
      <c r="AE379" s="45">
        <v>191</v>
      </c>
      <c r="AF379" s="13">
        <f t="shared" si="29"/>
        <v>0.52328767123287667</v>
      </c>
    </row>
    <row r="380" spans="1:55" s="2" customFormat="1" ht="14" customHeight="1">
      <c r="A380" s="22" t="s">
        <v>1735</v>
      </c>
      <c r="B380" s="21" t="s">
        <v>1713</v>
      </c>
      <c r="C380" s="21" t="s">
        <v>1751</v>
      </c>
      <c r="D380" s="21" t="s">
        <v>1738</v>
      </c>
      <c r="E380" s="18" t="s">
        <v>2627</v>
      </c>
      <c r="F380" s="5" t="s">
        <v>1691</v>
      </c>
      <c r="G380" s="29">
        <v>732050426820487</v>
      </c>
      <c r="H380" s="5" t="s">
        <v>1692</v>
      </c>
      <c r="I380" s="5" t="s">
        <v>1693</v>
      </c>
      <c r="J380" s="5" t="s">
        <v>1694</v>
      </c>
      <c r="K380" s="5"/>
      <c r="L380" s="5" t="s">
        <v>13</v>
      </c>
      <c r="M380" s="45">
        <v>805579</v>
      </c>
      <c r="N380" s="45">
        <v>13150</v>
      </c>
      <c r="O380" s="45">
        <v>13150</v>
      </c>
      <c r="P380" s="5" t="s">
        <v>7</v>
      </c>
      <c r="Q380" s="45">
        <v>5283711</v>
      </c>
      <c r="R380" s="45">
        <v>89625</v>
      </c>
      <c r="S380" s="45">
        <v>330291</v>
      </c>
      <c r="T380" s="45">
        <f t="shared" si="27"/>
        <v>5703627</v>
      </c>
      <c r="U380" s="45">
        <f t="shared" si="32"/>
        <v>12083.955508474577</v>
      </c>
      <c r="V380" s="47">
        <f t="shared" si="28"/>
        <v>7.0801584946976028</v>
      </c>
      <c r="W380" s="45">
        <v>4</v>
      </c>
      <c r="X380" s="45">
        <v>290</v>
      </c>
      <c r="Y380" s="45">
        <v>4</v>
      </c>
      <c r="Z380" s="45">
        <v>174</v>
      </c>
      <c r="AA380" s="45">
        <v>0</v>
      </c>
      <c r="AB380" s="45">
        <v>0</v>
      </c>
      <c r="AC380" s="45">
        <v>0</v>
      </c>
      <c r="AD380" s="45">
        <v>0</v>
      </c>
      <c r="AE380" s="45">
        <v>472</v>
      </c>
      <c r="AF380" s="13">
        <f t="shared" si="29"/>
        <v>1.2931506849315069</v>
      </c>
      <c r="AH380" s="1"/>
      <c r="AI380" s="1"/>
      <c r="AJ380" s="1"/>
      <c r="AK380" s="1"/>
      <c r="AL380" s="1"/>
      <c r="AM380" s="1"/>
      <c r="AN380" s="1"/>
      <c r="AO380" s="1"/>
      <c r="AP380" s="1"/>
      <c r="AQ380" s="1"/>
      <c r="AR380" s="1"/>
      <c r="AS380" s="1"/>
      <c r="AT380" s="1"/>
      <c r="AU380" s="1"/>
      <c r="AV380" s="1"/>
      <c r="AW380" s="1"/>
      <c r="AX380" s="1"/>
      <c r="AY380" s="1"/>
      <c r="AZ380" s="1"/>
      <c r="BA380" s="1"/>
      <c r="BB380" s="1"/>
      <c r="BC380" s="1"/>
    </row>
    <row r="381" spans="1:55" s="2" customFormat="1" ht="14" customHeight="1">
      <c r="A381" s="22" t="s">
        <v>1735</v>
      </c>
      <c r="B381" s="21" t="s">
        <v>1713</v>
      </c>
      <c r="C381" s="21" t="s">
        <v>1731</v>
      </c>
      <c r="D381" s="21" t="s">
        <v>1730</v>
      </c>
      <c r="E381" s="18" t="s">
        <v>2228</v>
      </c>
      <c r="F381" s="5" t="s">
        <v>1911</v>
      </c>
      <c r="G381" s="29">
        <v>869707853121197</v>
      </c>
      <c r="H381" s="5" t="s">
        <v>1912</v>
      </c>
      <c r="I381" s="5" t="s">
        <v>1958</v>
      </c>
      <c r="J381" s="5" t="s">
        <v>1913</v>
      </c>
      <c r="K381" s="5"/>
      <c r="L381" s="5" t="s">
        <v>6</v>
      </c>
      <c r="M381" s="45">
        <v>1024691</v>
      </c>
      <c r="N381" s="45">
        <v>0</v>
      </c>
      <c r="O381" s="45">
        <v>0</v>
      </c>
      <c r="P381" s="5" t="s">
        <v>7</v>
      </c>
      <c r="Q381" s="45">
        <v>4988918</v>
      </c>
      <c r="R381" s="45">
        <v>509405</v>
      </c>
      <c r="S381" s="45">
        <v>564619</v>
      </c>
      <c r="T381" s="45">
        <f t="shared" si="27"/>
        <v>6062942</v>
      </c>
      <c r="U381" s="45">
        <f t="shared" si="32"/>
        <v>11614.83141762452</v>
      </c>
      <c r="V381" s="47">
        <f t="shared" si="28"/>
        <v>5.916849079381004</v>
      </c>
      <c r="W381" s="45">
        <v>59</v>
      </c>
      <c r="X381" s="45">
        <v>135</v>
      </c>
      <c r="Y381" s="45">
        <v>308</v>
      </c>
      <c r="Z381" s="45">
        <v>20</v>
      </c>
      <c r="AA381" s="45">
        <v>0</v>
      </c>
      <c r="AB381" s="45">
        <v>0</v>
      </c>
      <c r="AC381" s="45">
        <v>0</v>
      </c>
      <c r="AD381" s="45">
        <v>0</v>
      </c>
      <c r="AE381" s="45">
        <v>522</v>
      </c>
      <c r="AF381" s="13">
        <f t="shared" si="29"/>
        <v>1.4301369863013698</v>
      </c>
    </row>
    <row r="382" spans="1:55" s="2" customFormat="1" ht="14" customHeight="1">
      <c r="A382" s="25" t="s">
        <v>1735</v>
      </c>
      <c r="B382" s="34" t="s">
        <v>1713</v>
      </c>
      <c r="C382" s="21" t="s">
        <v>1737</v>
      </c>
      <c r="D382" s="21" t="s">
        <v>1738</v>
      </c>
      <c r="E382" s="18" t="s">
        <v>2260</v>
      </c>
      <c r="F382" s="5" t="s">
        <v>121</v>
      </c>
      <c r="G382" s="29">
        <v>186047968105357</v>
      </c>
      <c r="H382" s="5" t="s">
        <v>122</v>
      </c>
      <c r="I382" s="5" t="s">
        <v>123</v>
      </c>
      <c r="J382" s="5" t="s">
        <v>124</v>
      </c>
      <c r="K382" s="5"/>
      <c r="L382" s="5" t="s">
        <v>125</v>
      </c>
      <c r="M382" s="45">
        <v>664574</v>
      </c>
      <c r="N382" s="45">
        <v>324</v>
      </c>
      <c r="O382" s="45">
        <v>0</v>
      </c>
      <c r="P382" s="5" t="s">
        <v>7</v>
      </c>
      <c r="Q382" s="45">
        <v>2395215</v>
      </c>
      <c r="R382" s="45">
        <v>35596</v>
      </c>
      <c r="S382" s="45">
        <v>248261</v>
      </c>
      <c r="T382" s="45">
        <f t="shared" si="27"/>
        <v>2679072</v>
      </c>
      <c r="U382" s="45">
        <f t="shared" si="32"/>
        <v>1267.8996687174633</v>
      </c>
      <c r="V382" s="47">
        <f t="shared" si="28"/>
        <v>4.03126213183182</v>
      </c>
      <c r="W382" s="45">
        <v>5</v>
      </c>
      <c r="X382" s="45">
        <v>2064</v>
      </c>
      <c r="Y382" s="45">
        <v>28</v>
      </c>
      <c r="Z382" s="45">
        <v>15</v>
      </c>
      <c r="AA382" s="45">
        <v>1</v>
      </c>
      <c r="AB382" s="45">
        <v>0</v>
      </c>
      <c r="AC382" s="45">
        <v>0</v>
      </c>
      <c r="AD382" s="45">
        <v>0</v>
      </c>
      <c r="AE382" s="45">
        <v>2113</v>
      </c>
      <c r="AF382" s="13">
        <f t="shared" si="29"/>
        <v>5.7890410958904113</v>
      </c>
    </row>
    <row r="383" spans="1:55" s="2" customFormat="1" ht="14" customHeight="1">
      <c r="A383" s="22" t="s">
        <v>1735</v>
      </c>
      <c r="B383" s="21" t="s">
        <v>1713</v>
      </c>
      <c r="C383" s="21" t="s">
        <v>1729</v>
      </c>
      <c r="D383" s="21" t="s">
        <v>1730</v>
      </c>
      <c r="E383" s="18" t="s">
        <v>2736</v>
      </c>
      <c r="F383" s="5"/>
      <c r="G383" s="29">
        <v>462890585180</v>
      </c>
      <c r="H383" s="5" t="s">
        <v>771</v>
      </c>
      <c r="I383" s="5" t="s">
        <v>772</v>
      </c>
      <c r="J383" s="5" t="s">
        <v>2118</v>
      </c>
      <c r="K383" s="5"/>
      <c r="L383" s="5" t="s">
        <v>6</v>
      </c>
      <c r="M383" s="45">
        <v>20170</v>
      </c>
      <c r="N383" s="45">
        <v>0</v>
      </c>
      <c r="O383" s="45">
        <v>0</v>
      </c>
      <c r="P383" s="5" t="s">
        <v>8</v>
      </c>
      <c r="Q383" s="45">
        <v>3307</v>
      </c>
      <c r="R383" s="45">
        <v>203</v>
      </c>
      <c r="S383" s="45">
        <v>97</v>
      </c>
      <c r="T383" s="45">
        <f t="shared" si="27"/>
        <v>3607</v>
      </c>
      <c r="U383" s="45">
        <f t="shared" si="32"/>
        <v>360.7</v>
      </c>
      <c r="V383" s="47">
        <f t="shared" si="28"/>
        <v>0.17882994546355974</v>
      </c>
      <c r="W383" s="45">
        <v>2</v>
      </c>
      <c r="X383" s="45">
        <v>7</v>
      </c>
      <c r="Y383" s="45">
        <v>1</v>
      </c>
      <c r="Z383" s="45">
        <v>0</v>
      </c>
      <c r="AA383" s="45">
        <v>0</v>
      </c>
      <c r="AB383" s="45">
        <v>0</v>
      </c>
      <c r="AC383" s="45">
        <v>0</v>
      </c>
      <c r="AD383" s="45">
        <v>0</v>
      </c>
      <c r="AE383" s="45">
        <v>10</v>
      </c>
      <c r="AF383" s="13">
        <f t="shared" si="29"/>
        <v>2.7397260273972601E-2</v>
      </c>
    </row>
    <row r="384" spans="1:55" s="2" customFormat="1" ht="14" customHeight="1">
      <c r="A384" s="22" t="s">
        <v>1735</v>
      </c>
      <c r="B384" s="21" t="s">
        <v>1713</v>
      </c>
      <c r="C384" s="21" t="s">
        <v>1768</v>
      </c>
      <c r="D384" s="21" t="s">
        <v>1738</v>
      </c>
      <c r="E384" s="18" t="s">
        <v>2302</v>
      </c>
      <c r="F384" s="5" t="s">
        <v>247</v>
      </c>
      <c r="G384" s="29">
        <v>146568755389260</v>
      </c>
      <c r="H384" s="5" t="s">
        <v>248</v>
      </c>
      <c r="I384" s="5" t="s">
        <v>249</v>
      </c>
      <c r="J384" s="5" t="s">
        <v>250</v>
      </c>
      <c r="K384" s="5"/>
      <c r="L384" s="5" t="s">
        <v>13</v>
      </c>
      <c r="M384" s="45">
        <v>259389</v>
      </c>
      <c r="N384" s="45">
        <v>4605</v>
      </c>
      <c r="O384" s="45">
        <v>0</v>
      </c>
      <c r="P384" s="5" t="s">
        <v>8</v>
      </c>
      <c r="Q384" s="45">
        <v>153623</v>
      </c>
      <c r="R384" s="45">
        <v>3459</v>
      </c>
      <c r="S384" s="45">
        <v>14998</v>
      </c>
      <c r="T384" s="45">
        <f t="shared" si="27"/>
        <v>172080</v>
      </c>
      <c r="U384" s="45">
        <f t="shared" si="32"/>
        <v>393.7757437070938</v>
      </c>
      <c r="V384" s="47">
        <f t="shared" si="28"/>
        <v>0.66340515596266614</v>
      </c>
      <c r="W384" s="45">
        <v>316</v>
      </c>
      <c r="X384" s="45">
        <v>117</v>
      </c>
      <c r="Y384" s="45">
        <v>1</v>
      </c>
      <c r="Z384" s="45">
        <v>3</v>
      </c>
      <c r="AA384" s="45">
        <v>0</v>
      </c>
      <c r="AB384" s="45">
        <v>0</v>
      </c>
      <c r="AC384" s="45">
        <v>0</v>
      </c>
      <c r="AD384" s="45">
        <v>0</v>
      </c>
      <c r="AE384" s="45">
        <v>437</v>
      </c>
      <c r="AF384" s="13">
        <f t="shared" si="29"/>
        <v>1.1972602739726028</v>
      </c>
    </row>
    <row r="385" spans="1:55" s="2" customFormat="1" ht="14" customHeight="1">
      <c r="A385" s="22" t="s">
        <v>1735</v>
      </c>
      <c r="B385" s="21" t="s">
        <v>1713</v>
      </c>
      <c r="C385" s="21" t="s">
        <v>1768</v>
      </c>
      <c r="D385" s="21" t="s">
        <v>1738</v>
      </c>
      <c r="E385" s="18" t="s">
        <v>2637</v>
      </c>
      <c r="F385" s="5" t="s">
        <v>1485</v>
      </c>
      <c r="G385" s="29">
        <v>290116607683533</v>
      </c>
      <c r="H385" s="5" t="s">
        <v>1486</v>
      </c>
      <c r="I385" s="5" t="s">
        <v>1487</v>
      </c>
      <c r="J385" s="5" t="s">
        <v>1488</v>
      </c>
      <c r="K385" s="5"/>
      <c r="L385" s="5" t="s">
        <v>13</v>
      </c>
      <c r="M385" s="45">
        <v>7295</v>
      </c>
      <c r="N385" s="45">
        <v>330</v>
      </c>
      <c r="O385" s="45">
        <v>0</v>
      </c>
      <c r="P385" s="5" t="s">
        <v>8</v>
      </c>
      <c r="Q385" s="45">
        <v>2881</v>
      </c>
      <c r="R385" s="45">
        <v>525</v>
      </c>
      <c r="S385" s="45">
        <v>795</v>
      </c>
      <c r="T385" s="45">
        <f t="shared" si="27"/>
        <v>4201</v>
      </c>
      <c r="U385" s="45">
        <f t="shared" si="32"/>
        <v>15.97338403041825</v>
      </c>
      <c r="V385" s="47">
        <f t="shared" si="28"/>
        <v>0.57587388622344071</v>
      </c>
      <c r="W385" s="45">
        <v>169</v>
      </c>
      <c r="X385" s="45">
        <v>79</v>
      </c>
      <c r="Y385" s="45">
        <v>1</v>
      </c>
      <c r="Z385" s="45">
        <v>14</v>
      </c>
      <c r="AA385" s="45">
        <v>0</v>
      </c>
      <c r="AB385" s="45">
        <v>0</v>
      </c>
      <c r="AC385" s="45">
        <v>0</v>
      </c>
      <c r="AD385" s="45">
        <v>0</v>
      </c>
      <c r="AE385" s="45">
        <v>263</v>
      </c>
      <c r="AF385" s="13">
        <f t="shared" si="29"/>
        <v>0.72054794520547949</v>
      </c>
    </row>
    <row r="386" spans="1:55" s="2" customFormat="1" ht="14" customHeight="1">
      <c r="A386" s="22" t="s">
        <v>1735</v>
      </c>
      <c r="B386" s="21" t="s">
        <v>1713</v>
      </c>
      <c r="C386" s="21" t="s">
        <v>1768</v>
      </c>
      <c r="D386" s="21" t="s">
        <v>1738</v>
      </c>
      <c r="E386" s="18" t="s">
        <v>2259</v>
      </c>
      <c r="F386" s="5" t="s">
        <v>117</v>
      </c>
      <c r="G386" s="29">
        <v>130463517052938</v>
      </c>
      <c r="H386" s="5" t="s">
        <v>118</v>
      </c>
      <c r="I386" s="5" t="s">
        <v>119</v>
      </c>
      <c r="J386" s="5" t="s">
        <v>120</v>
      </c>
      <c r="K386" s="5"/>
      <c r="L386" s="5" t="s">
        <v>13</v>
      </c>
      <c r="M386" s="45">
        <v>14839</v>
      </c>
      <c r="N386" s="45">
        <v>0</v>
      </c>
      <c r="O386" s="45">
        <v>0</v>
      </c>
      <c r="P386" s="5" t="s">
        <v>8</v>
      </c>
      <c r="Q386" s="45">
        <v>1218</v>
      </c>
      <c r="R386" s="45">
        <v>235</v>
      </c>
      <c r="S386" s="45">
        <v>1004</v>
      </c>
      <c r="T386" s="45">
        <f t="shared" si="27"/>
        <v>2457</v>
      </c>
      <c r="U386" s="45">
        <f t="shared" si="32"/>
        <v>50.142857142857146</v>
      </c>
      <c r="V386" s="47">
        <f t="shared" si="28"/>
        <v>0.165577195228789</v>
      </c>
      <c r="W386" s="45">
        <v>0</v>
      </c>
      <c r="X386" s="45">
        <v>43</v>
      </c>
      <c r="Y386" s="45">
        <v>3</v>
      </c>
      <c r="Z386" s="45">
        <v>3</v>
      </c>
      <c r="AA386" s="45">
        <v>0</v>
      </c>
      <c r="AB386" s="45">
        <v>0</v>
      </c>
      <c r="AC386" s="45">
        <v>0</v>
      </c>
      <c r="AD386" s="45">
        <v>0</v>
      </c>
      <c r="AE386" s="45">
        <v>49</v>
      </c>
      <c r="AF386" s="13">
        <f t="shared" si="29"/>
        <v>0.13424657534246576</v>
      </c>
    </row>
    <row r="387" spans="1:55" s="2" customFormat="1" ht="14" customHeight="1">
      <c r="A387" s="22" t="s">
        <v>1735</v>
      </c>
      <c r="B387" s="21" t="s">
        <v>1862</v>
      </c>
      <c r="C387" s="21" t="s">
        <v>1733</v>
      </c>
      <c r="D387" s="21" t="s">
        <v>1730</v>
      </c>
      <c r="E387" s="18" t="s">
        <v>2525</v>
      </c>
      <c r="F387" s="5" t="s">
        <v>1075</v>
      </c>
      <c r="G387" s="29">
        <v>474409562693441</v>
      </c>
      <c r="H387" s="5" t="s">
        <v>1076</v>
      </c>
      <c r="I387" s="5" t="s">
        <v>1077</v>
      </c>
      <c r="J387" s="5" t="s">
        <v>1078</v>
      </c>
      <c r="K387" s="5" t="s">
        <v>2158</v>
      </c>
      <c r="L387" s="5" t="s">
        <v>6</v>
      </c>
      <c r="M387" s="45">
        <v>428746</v>
      </c>
      <c r="N387" s="45">
        <v>0</v>
      </c>
      <c r="O387" s="45">
        <v>0</v>
      </c>
      <c r="P387" s="5" t="s">
        <v>7</v>
      </c>
      <c r="Q387" s="45">
        <v>2519426</v>
      </c>
      <c r="R387" s="45">
        <v>169839</v>
      </c>
      <c r="S387" s="45">
        <v>305466</v>
      </c>
      <c r="T387" s="45">
        <f t="shared" ref="T387:T450" si="33">SUM(Q387:S387)</f>
        <v>2994731</v>
      </c>
      <c r="U387" s="45">
        <f t="shared" si="32"/>
        <v>2846.7024714828899</v>
      </c>
      <c r="V387" s="47">
        <f t="shared" ref="V387:V450" si="34">SUM(T387)/(M387)</f>
        <v>6.9848605001562696</v>
      </c>
      <c r="W387" s="45">
        <v>31</v>
      </c>
      <c r="X387" s="45">
        <v>880</v>
      </c>
      <c r="Y387" s="45">
        <v>141</v>
      </c>
      <c r="Z387" s="45">
        <v>0</v>
      </c>
      <c r="AA387" s="45">
        <v>0</v>
      </c>
      <c r="AB387" s="45">
        <v>0</v>
      </c>
      <c r="AC387" s="45">
        <v>0</v>
      </c>
      <c r="AD387" s="45">
        <v>0</v>
      </c>
      <c r="AE387" s="45">
        <v>1052</v>
      </c>
      <c r="AF387" s="13">
        <f t="shared" ref="AF387:AF450" si="35">SUM(AE387)/365</f>
        <v>2.882191780821918</v>
      </c>
      <c r="AH387" s="1"/>
      <c r="AI387" s="1"/>
      <c r="AJ387" s="1"/>
      <c r="AK387" s="1"/>
      <c r="AL387" s="1"/>
      <c r="AM387" s="1"/>
      <c r="AN387" s="1"/>
      <c r="AO387" s="1"/>
      <c r="AP387" s="1"/>
      <c r="AQ387" s="1"/>
      <c r="AR387" s="1"/>
      <c r="AS387" s="1"/>
      <c r="AT387" s="1"/>
      <c r="AU387" s="1"/>
      <c r="AV387" s="1"/>
      <c r="AW387" s="1"/>
      <c r="AX387" s="1"/>
      <c r="AY387" s="1"/>
      <c r="AZ387" s="1"/>
      <c r="BA387" s="1"/>
      <c r="BB387" s="1"/>
      <c r="BC387" s="1"/>
    </row>
    <row r="388" spans="1:55" s="2" customFormat="1" ht="14" customHeight="1">
      <c r="A388" s="22" t="s">
        <v>1735</v>
      </c>
      <c r="B388" s="21" t="s">
        <v>1862</v>
      </c>
      <c r="C388" s="21" t="s">
        <v>1751</v>
      </c>
      <c r="D388" s="21" t="s">
        <v>1738</v>
      </c>
      <c r="E388" s="18" t="s">
        <v>2562</v>
      </c>
      <c r="F388" s="5" t="s">
        <v>1207</v>
      </c>
      <c r="G388" s="29">
        <v>296958677115673</v>
      </c>
      <c r="H388" s="5" t="s">
        <v>1208</v>
      </c>
      <c r="I388" s="5" t="s">
        <v>1209</v>
      </c>
      <c r="J388" s="5" t="s">
        <v>1210</v>
      </c>
      <c r="K388" s="5"/>
      <c r="L388" s="5" t="s">
        <v>13</v>
      </c>
      <c r="M388" s="45">
        <v>29653</v>
      </c>
      <c r="N388" s="45">
        <v>6877</v>
      </c>
      <c r="O388" s="45">
        <v>6877</v>
      </c>
      <c r="P388" s="5" t="s">
        <v>7</v>
      </c>
      <c r="Q388" s="45">
        <v>111513</v>
      </c>
      <c r="R388" s="45">
        <v>5408</v>
      </c>
      <c r="S388" s="45">
        <v>36486</v>
      </c>
      <c r="T388" s="45">
        <f t="shared" si="33"/>
        <v>153407</v>
      </c>
      <c r="U388" s="45">
        <f t="shared" si="32"/>
        <v>49.839831059129303</v>
      </c>
      <c r="V388" s="47">
        <f t="shared" si="34"/>
        <v>5.1734057262334332</v>
      </c>
      <c r="W388" s="45">
        <v>58</v>
      </c>
      <c r="X388" s="45">
        <v>2247</v>
      </c>
      <c r="Y388" s="45">
        <v>169</v>
      </c>
      <c r="Z388" s="45">
        <v>603</v>
      </c>
      <c r="AA388" s="45">
        <v>0</v>
      </c>
      <c r="AB388" s="45">
        <v>0</v>
      </c>
      <c r="AC388" s="45">
        <v>1</v>
      </c>
      <c r="AD388" s="45">
        <v>0</v>
      </c>
      <c r="AE388" s="45">
        <v>3078</v>
      </c>
      <c r="AF388" s="13">
        <f t="shared" si="35"/>
        <v>8.4328767123287669</v>
      </c>
    </row>
    <row r="389" spans="1:55" s="2" customFormat="1" ht="14" customHeight="1">
      <c r="A389" s="22" t="s">
        <v>1735</v>
      </c>
      <c r="B389" s="21" t="s">
        <v>1862</v>
      </c>
      <c r="C389" s="21" t="s">
        <v>1731</v>
      </c>
      <c r="D389" s="21" t="s">
        <v>1730</v>
      </c>
      <c r="E389" s="18" t="s">
        <v>2670</v>
      </c>
      <c r="F389" s="5" t="s">
        <v>1592</v>
      </c>
      <c r="G389" s="29">
        <v>238601382960671</v>
      </c>
      <c r="H389" s="5" t="s">
        <v>1593</v>
      </c>
      <c r="I389" s="5" t="s">
        <v>1594</v>
      </c>
      <c r="J389" s="5" t="s">
        <v>1595</v>
      </c>
      <c r="K389" s="5" t="s">
        <v>2227</v>
      </c>
      <c r="L389" s="5" t="s">
        <v>6</v>
      </c>
      <c r="M389" s="45">
        <v>348654</v>
      </c>
      <c r="N389" s="45">
        <v>0</v>
      </c>
      <c r="O389" s="45">
        <v>0</v>
      </c>
      <c r="P389" s="5" t="s">
        <v>7</v>
      </c>
      <c r="Q389" s="45">
        <v>766284</v>
      </c>
      <c r="R389" s="45">
        <v>168789</v>
      </c>
      <c r="S389" s="45">
        <v>73139</v>
      </c>
      <c r="T389" s="45">
        <f t="shared" si="33"/>
        <v>1008212</v>
      </c>
      <c r="U389" s="45">
        <f t="shared" si="32"/>
        <v>1711.7351443123939</v>
      </c>
      <c r="V389" s="47">
        <f t="shared" si="34"/>
        <v>2.8917264680743662</v>
      </c>
      <c r="W389" s="45">
        <v>56</v>
      </c>
      <c r="X389" s="45">
        <v>283</v>
      </c>
      <c r="Y389" s="45">
        <v>230</v>
      </c>
      <c r="Z389" s="45">
        <v>20</v>
      </c>
      <c r="AA389" s="45">
        <v>0</v>
      </c>
      <c r="AB389" s="45">
        <v>0</v>
      </c>
      <c r="AC389" s="45">
        <v>0</v>
      </c>
      <c r="AD389" s="45">
        <v>0</v>
      </c>
      <c r="AE389" s="45">
        <v>589</v>
      </c>
      <c r="AF389" s="13">
        <f t="shared" si="35"/>
        <v>1.6136986301369862</v>
      </c>
    </row>
    <row r="390" spans="1:55" s="2" customFormat="1" ht="14" customHeight="1">
      <c r="A390" s="22" t="s">
        <v>1735</v>
      </c>
      <c r="B390" s="21" t="s">
        <v>1862</v>
      </c>
      <c r="C390" s="21" t="s">
        <v>1737</v>
      </c>
      <c r="D390" s="21" t="s">
        <v>1738</v>
      </c>
      <c r="E390" s="18" t="s">
        <v>2410</v>
      </c>
      <c r="F390" s="5" t="s">
        <v>637</v>
      </c>
      <c r="G390" s="29">
        <v>210809715619097</v>
      </c>
      <c r="H390" s="5" t="s">
        <v>638</v>
      </c>
      <c r="I390" s="5" t="s">
        <v>639</v>
      </c>
      <c r="J390" s="5" t="s">
        <v>640</v>
      </c>
      <c r="K390" s="5"/>
      <c r="L390" s="5" t="s">
        <v>13</v>
      </c>
      <c r="M390" s="45">
        <v>29897</v>
      </c>
      <c r="N390" s="45">
        <v>35</v>
      </c>
      <c r="O390" s="45">
        <v>35</v>
      </c>
      <c r="P390" s="5" t="s">
        <v>7</v>
      </c>
      <c r="Q390" s="45">
        <v>24848</v>
      </c>
      <c r="R390" s="45">
        <v>3409</v>
      </c>
      <c r="S390" s="45">
        <v>8155</v>
      </c>
      <c r="T390" s="45">
        <f t="shared" si="33"/>
        <v>36412</v>
      </c>
      <c r="U390" s="45">
        <f t="shared" si="32"/>
        <v>25.732862190812721</v>
      </c>
      <c r="V390" s="47">
        <f t="shared" si="34"/>
        <v>1.2179148409539418</v>
      </c>
      <c r="W390" s="45">
        <v>83</v>
      </c>
      <c r="X390" s="45">
        <v>685</v>
      </c>
      <c r="Y390" s="45">
        <v>205</v>
      </c>
      <c r="Z390" s="45">
        <v>440</v>
      </c>
      <c r="AA390" s="45">
        <v>2</v>
      </c>
      <c r="AB390" s="45">
        <v>0</v>
      </c>
      <c r="AC390" s="45">
        <v>0</v>
      </c>
      <c r="AD390" s="45">
        <v>0</v>
      </c>
      <c r="AE390" s="45">
        <v>1415</v>
      </c>
      <c r="AF390" s="13">
        <f t="shared" si="35"/>
        <v>3.8767123287671232</v>
      </c>
    </row>
    <row r="391" spans="1:55" s="2" customFormat="1" ht="14" customHeight="1">
      <c r="A391" s="22" t="s">
        <v>1735</v>
      </c>
      <c r="B391" s="21" t="s">
        <v>1862</v>
      </c>
      <c r="C391" s="21" t="s">
        <v>1737</v>
      </c>
      <c r="D391" s="21" t="s">
        <v>1738</v>
      </c>
      <c r="E391" s="18" t="s">
        <v>2643</v>
      </c>
      <c r="F391" s="5" t="s">
        <v>1507</v>
      </c>
      <c r="G391" s="29">
        <v>222208794472818</v>
      </c>
      <c r="H391" s="5" t="s">
        <v>1508</v>
      </c>
      <c r="I391" s="5"/>
      <c r="J391" s="5"/>
      <c r="K391" s="5"/>
      <c r="L391" s="5" t="s">
        <v>13</v>
      </c>
      <c r="M391" s="45">
        <v>808</v>
      </c>
      <c r="N391" s="45">
        <v>0</v>
      </c>
      <c r="O391" s="45">
        <v>0</v>
      </c>
      <c r="P391" s="5" t="s">
        <v>8</v>
      </c>
      <c r="Q391" s="45">
        <v>97</v>
      </c>
      <c r="R391" s="45">
        <v>83</v>
      </c>
      <c r="S391" s="45">
        <v>102</v>
      </c>
      <c r="T391" s="45">
        <f t="shared" si="33"/>
        <v>282</v>
      </c>
      <c r="U391" s="45">
        <f t="shared" si="32"/>
        <v>0.47635135135135137</v>
      </c>
      <c r="V391" s="47">
        <f t="shared" si="34"/>
        <v>0.34900990099009899</v>
      </c>
      <c r="W391" s="45">
        <v>12</v>
      </c>
      <c r="X391" s="45">
        <v>32</v>
      </c>
      <c r="Y391" s="45">
        <v>5</v>
      </c>
      <c r="Z391" s="45">
        <v>543</v>
      </c>
      <c r="AA391" s="45">
        <v>0</v>
      </c>
      <c r="AB391" s="45">
        <v>0</v>
      </c>
      <c r="AC391" s="45">
        <v>0</v>
      </c>
      <c r="AD391" s="45">
        <v>0</v>
      </c>
      <c r="AE391" s="45">
        <v>592</v>
      </c>
      <c r="AF391" s="13">
        <f t="shared" si="35"/>
        <v>1.6219178082191781</v>
      </c>
      <c r="AH391" s="1"/>
      <c r="AI391" s="1"/>
      <c r="AJ391" s="1"/>
      <c r="AK391" s="1"/>
      <c r="AL391" s="1"/>
      <c r="AM391" s="1"/>
      <c r="AN391" s="1"/>
      <c r="AO391" s="1"/>
      <c r="AP391" s="1"/>
      <c r="AQ391" s="1"/>
      <c r="AR391" s="1"/>
      <c r="AS391" s="1"/>
      <c r="AT391" s="1"/>
      <c r="AU391" s="1"/>
      <c r="AV391" s="1"/>
      <c r="AW391" s="1"/>
      <c r="AX391" s="1"/>
      <c r="AY391" s="1"/>
      <c r="AZ391" s="1"/>
      <c r="BA391" s="1"/>
      <c r="BB391" s="1"/>
      <c r="BC391" s="1"/>
    </row>
    <row r="392" spans="1:55" s="2" customFormat="1" ht="14" customHeight="1">
      <c r="A392" s="22" t="s">
        <v>1735</v>
      </c>
      <c r="B392" s="21" t="s">
        <v>1862</v>
      </c>
      <c r="C392" s="21" t="s">
        <v>1768</v>
      </c>
      <c r="D392" s="21" t="s">
        <v>1738</v>
      </c>
      <c r="E392" s="18" t="s">
        <v>2642</v>
      </c>
      <c r="F392" s="5" t="s">
        <v>1503</v>
      </c>
      <c r="G392" s="29">
        <v>141487425905186</v>
      </c>
      <c r="H392" s="5" t="s">
        <v>1504</v>
      </c>
      <c r="I392" s="5" t="s">
        <v>1505</v>
      </c>
      <c r="J392" s="5" t="s">
        <v>1506</v>
      </c>
      <c r="K392" s="5"/>
      <c r="L392" s="5" t="s">
        <v>433</v>
      </c>
      <c r="M392" s="45">
        <v>22922</v>
      </c>
      <c r="N392" s="45">
        <v>0</v>
      </c>
      <c r="O392" s="45">
        <v>0</v>
      </c>
      <c r="P392" s="5" t="s">
        <v>7</v>
      </c>
      <c r="Q392" s="45">
        <v>85828</v>
      </c>
      <c r="R392" s="45">
        <v>2306</v>
      </c>
      <c r="S392" s="45">
        <v>47639</v>
      </c>
      <c r="T392" s="45">
        <f t="shared" si="33"/>
        <v>135773</v>
      </c>
      <c r="U392" s="45">
        <f t="shared" si="32"/>
        <v>58.573339085418468</v>
      </c>
      <c r="V392" s="47">
        <f t="shared" si="34"/>
        <v>5.9232614955064999</v>
      </c>
      <c r="W392" s="45">
        <v>78</v>
      </c>
      <c r="X392" s="45">
        <v>1691</v>
      </c>
      <c r="Y392" s="45">
        <v>140</v>
      </c>
      <c r="Z392" s="45">
        <v>402</v>
      </c>
      <c r="AA392" s="45">
        <v>0</v>
      </c>
      <c r="AB392" s="45">
        <v>0</v>
      </c>
      <c r="AC392" s="45">
        <v>7</v>
      </c>
      <c r="AD392" s="45">
        <v>0</v>
      </c>
      <c r="AE392" s="45">
        <v>2318</v>
      </c>
      <c r="AF392" s="13">
        <f t="shared" si="35"/>
        <v>6.3506849315068497</v>
      </c>
    </row>
    <row r="393" spans="1:55" s="2" customFormat="1" ht="14" customHeight="1">
      <c r="A393" s="22" t="s">
        <v>1735</v>
      </c>
      <c r="B393" s="21" t="s">
        <v>1736</v>
      </c>
      <c r="C393" s="21" t="s">
        <v>1872</v>
      </c>
      <c r="D393" s="21" t="s">
        <v>1738</v>
      </c>
      <c r="E393" s="18" t="s">
        <v>2632</v>
      </c>
      <c r="F393" s="5" t="s">
        <v>1469</v>
      </c>
      <c r="G393" s="29">
        <v>151274568227715</v>
      </c>
      <c r="H393" s="5" t="s">
        <v>1470</v>
      </c>
      <c r="I393" s="5" t="s">
        <v>1471</v>
      </c>
      <c r="J393" s="5" t="s">
        <v>1472</v>
      </c>
      <c r="K393" s="5"/>
      <c r="L393" s="5" t="s">
        <v>125</v>
      </c>
      <c r="M393" s="45">
        <v>2455841</v>
      </c>
      <c r="N393" s="45">
        <v>0</v>
      </c>
      <c r="O393" s="45">
        <v>0</v>
      </c>
      <c r="P393" s="5" t="s">
        <v>7</v>
      </c>
      <c r="Q393" s="45">
        <v>10996398</v>
      </c>
      <c r="R393" s="45">
        <v>326796</v>
      </c>
      <c r="S393" s="45">
        <v>1482955</v>
      </c>
      <c r="T393" s="45">
        <f t="shared" si="33"/>
        <v>12806149</v>
      </c>
      <c r="U393" s="45">
        <f t="shared" si="32"/>
        <v>27247.125531914895</v>
      </c>
      <c r="V393" s="47">
        <f t="shared" si="34"/>
        <v>5.2145676369113474</v>
      </c>
      <c r="W393" s="45">
        <v>1</v>
      </c>
      <c r="X393" s="45">
        <v>386</v>
      </c>
      <c r="Y393" s="45">
        <v>53</v>
      </c>
      <c r="Z393" s="45">
        <v>30</v>
      </c>
      <c r="AA393" s="45">
        <v>0</v>
      </c>
      <c r="AB393" s="45">
        <v>0</v>
      </c>
      <c r="AC393" s="45">
        <v>0</v>
      </c>
      <c r="AD393" s="45">
        <v>0</v>
      </c>
      <c r="AE393" s="45">
        <v>470</v>
      </c>
      <c r="AF393" s="13">
        <f t="shared" si="35"/>
        <v>1.2876712328767124</v>
      </c>
    </row>
    <row r="394" spans="1:55" s="2" customFormat="1" ht="14" customHeight="1">
      <c r="A394" s="22" t="s">
        <v>1735</v>
      </c>
      <c r="B394" s="21" t="s">
        <v>1736</v>
      </c>
      <c r="C394" s="21" t="s">
        <v>1731</v>
      </c>
      <c r="D394" s="21" t="s">
        <v>1730</v>
      </c>
      <c r="E394" s="16" t="s">
        <v>2297</v>
      </c>
      <c r="F394" s="5" t="s">
        <v>228</v>
      </c>
      <c r="G394" s="29">
        <v>653092548048400</v>
      </c>
      <c r="H394" s="5" t="s">
        <v>229</v>
      </c>
      <c r="I394" s="5" t="s">
        <v>230</v>
      </c>
      <c r="J394" s="5" t="s">
        <v>231</v>
      </c>
      <c r="K394" s="5"/>
      <c r="L394" s="5" t="s">
        <v>6</v>
      </c>
      <c r="M394" s="45">
        <v>930498</v>
      </c>
      <c r="N394" s="45">
        <v>0</v>
      </c>
      <c r="O394" s="45">
        <v>0</v>
      </c>
      <c r="P394" s="5" t="s">
        <v>7</v>
      </c>
      <c r="Q394" s="45">
        <v>3364566</v>
      </c>
      <c r="R394" s="45">
        <v>654817</v>
      </c>
      <c r="S394" s="45">
        <v>453815</v>
      </c>
      <c r="T394" s="45">
        <f t="shared" si="33"/>
        <v>4473198</v>
      </c>
      <c r="U394" s="45">
        <f t="shared" si="32"/>
        <v>8840.3122529644261</v>
      </c>
      <c r="V394" s="47">
        <f t="shared" si="34"/>
        <v>4.8073160823559</v>
      </c>
      <c r="W394" s="45">
        <v>205</v>
      </c>
      <c r="X394" s="45">
        <v>188</v>
      </c>
      <c r="Y394" s="45">
        <v>87</v>
      </c>
      <c r="Z394" s="45">
        <v>26</v>
      </c>
      <c r="AA394" s="45">
        <v>0</v>
      </c>
      <c r="AB394" s="45">
        <v>0</v>
      </c>
      <c r="AC394" s="45">
        <v>0</v>
      </c>
      <c r="AD394" s="45">
        <v>0</v>
      </c>
      <c r="AE394" s="45">
        <v>506</v>
      </c>
      <c r="AF394" s="13">
        <f t="shared" si="35"/>
        <v>1.3863013698630138</v>
      </c>
    </row>
    <row r="395" spans="1:55" s="2" customFormat="1" ht="14" customHeight="1">
      <c r="A395" s="22" t="s">
        <v>1735</v>
      </c>
      <c r="B395" s="21" t="s">
        <v>1736</v>
      </c>
      <c r="C395" s="21" t="s">
        <v>1737</v>
      </c>
      <c r="D395" s="21" t="s">
        <v>1738</v>
      </c>
      <c r="E395" s="19" t="s">
        <v>2738</v>
      </c>
      <c r="F395" s="5" t="s">
        <v>10</v>
      </c>
      <c r="G395" s="29">
        <v>7303343452</v>
      </c>
      <c r="H395" s="5" t="s">
        <v>11</v>
      </c>
      <c r="I395" s="5" t="s">
        <v>12</v>
      </c>
      <c r="J395" s="5" t="s">
        <v>1993</v>
      </c>
      <c r="K395" s="5"/>
      <c r="L395" s="5" t="s">
        <v>13</v>
      </c>
      <c r="M395" s="45">
        <v>374914</v>
      </c>
      <c r="N395" s="45">
        <v>124223</v>
      </c>
      <c r="O395" s="45">
        <v>0</v>
      </c>
      <c r="P395" s="5" t="s">
        <v>7</v>
      </c>
      <c r="Q395" s="45">
        <v>504335</v>
      </c>
      <c r="R395" s="45">
        <v>62393</v>
      </c>
      <c r="S395" s="45">
        <v>117284</v>
      </c>
      <c r="T395" s="45">
        <f t="shared" si="33"/>
        <v>684012</v>
      </c>
      <c r="U395" s="45">
        <f t="shared" ref="U395:U426" si="36">SUM(T395)/AE395</f>
        <v>1648.2216867469879</v>
      </c>
      <c r="V395" s="47">
        <f t="shared" si="34"/>
        <v>1.824450407293406</v>
      </c>
      <c r="W395" s="45">
        <v>16</v>
      </c>
      <c r="X395" s="45">
        <v>139</v>
      </c>
      <c r="Y395" s="45">
        <v>115</v>
      </c>
      <c r="Z395" s="45">
        <v>137</v>
      </c>
      <c r="AA395" s="45">
        <v>1</v>
      </c>
      <c r="AB395" s="45">
        <v>7</v>
      </c>
      <c r="AC395" s="45">
        <v>0</v>
      </c>
      <c r="AD395" s="45">
        <v>0</v>
      </c>
      <c r="AE395" s="45">
        <v>415</v>
      </c>
      <c r="AF395" s="13">
        <f t="shared" si="35"/>
        <v>1.1369863013698631</v>
      </c>
    </row>
    <row r="396" spans="1:55" s="2" customFormat="1" ht="14" customHeight="1">
      <c r="A396" s="22" t="s">
        <v>1735</v>
      </c>
      <c r="B396" s="21" t="s">
        <v>1736</v>
      </c>
      <c r="C396" s="21" t="s">
        <v>1737</v>
      </c>
      <c r="D396" s="21" t="s">
        <v>1738</v>
      </c>
      <c r="E396" s="18" t="s">
        <v>2641</v>
      </c>
      <c r="F396" s="5" t="s">
        <v>1499</v>
      </c>
      <c r="G396" s="29">
        <v>408582579294175</v>
      </c>
      <c r="H396" s="5" t="s">
        <v>1500</v>
      </c>
      <c r="I396" s="5" t="s">
        <v>1501</v>
      </c>
      <c r="J396" s="5" t="s">
        <v>1502</v>
      </c>
      <c r="K396" s="5"/>
      <c r="L396" s="5" t="s">
        <v>13</v>
      </c>
      <c r="M396" s="45">
        <v>24290</v>
      </c>
      <c r="N396" s="45">
        <v>0</v>
      </c>
      <c r="O396" s="45">
        <v>0</v>
      </c>
      <c r="P396" s="5" t="s">
        <v>7</v>
      </c>
      <c r="Q396" s="45">
        <v>8909</v>
      </c>
      <c r="R396" s="45">
        <v>3509</v>
      </c>
      <c r="S396" s="45">
        <v>10072</v>
      </c>
      <c r="T396" s="45">
        <f t="shared" si="33"/>
        <v>22490</v>
      </c>
      <c r="U396" s="45">
        <f t="shared" si="36"/>
        <v>89.601593625498012</v>
      </c>
      <c r="V396" s="47">
        <f t="shared" si="34"/>
        <v>0.92589543021819676</v>
      </c>
      <c r="W396" s="45">
        <v>0</v>
      </c>
      <c r="X396" s="45">
        <v>46</v>
      </c>
      <c r="Y396" s="45">
        <v>76</v>
      </c>
      <c r="Z396" s="45">
        <v>129</v>
      </c>
      <c r="AA396" s="45">
        <v>0</v>
      </c>
      <c r="AB396" s="45">
        <v>0</v>
      </c>
      <c r="AC396" s="45">
        <v>0</v>
      </c>
      <c r="AD396" s="45">
        <v>0</v>
      </c>
      <c r="AE396" s="45">
        <v>251</v>
      </c>
      <c r="AF396" s="13">
        <f t="shared" si="35"/>
        <v>0.68767123287671228</v>
      </c>
    </row>
    <row r="397" spans="1:55" s="2" customFormat="1" ht="14" customHeight="1">
      <c r="A397" s="22" t="s">
        <v>1735</v>
      </c>
      <c r="B397" s="21" t="s">
        <v>1736</v>
      </c>
      <c r="C397" s="21" t="s">
        <v>1768</v>
      </c>
      <c r="D397" s="21" t="s">
        <v>1738</v>
      </c>
      <c r="E397" s="18" t="s">
        <v>2335</v>
      </c>
      <c r="F397" s="5" t="s">
        <v>361</v>
      </c>
      <c r="G397" s="29">
        <v>284808960629</v>
      </c>
      <c r="H397" s="5" t="s">
        <v>362</v>
      </c>
      <c r="I397" s="5" t="s">
        <v>363</v>
      </c>
      <c r="J397" s="5" t="s">
        <v>364</v>
      </c>
      <c r="K397" s="5"/>
      <c r="L397" s="5" t="s">
        <v>13</v>
      </c>
      <c r="M397" s="45">
        <v>155987</v>
      </c>
      <c r="N397" s="45">
        <v>6561</v>
      </c>
      <c r="O397" s="45">
        <v>6561</v>
      </c>
      <c r="P397" s="5" t="s">
        <v>7</v>
      </c>
      <c r="Q397" s="45">
        <v>42367</v>
      </c>
      <c r="R397" s="45">
        <v>3790</v>
      </c>
      <c r="S397" s="45">
        <v>12669</v>
      </c>
      <c r="T397" s="45">
        <f t="shared" si="33"/>
        <v>58826</v>
      </c>
      <c r="U397" s="45">
        <f t="shared" si="36"/>
        <v>189.15112540192925</v>
      </c>
      <c r="V397" s="47">
        <f t="shared" si="34"/>
        <v>0.37712117035393977</v>
      </c>
      <c r="W397" s="45">
        <v>4</v>
      </c>
      <c r="X397" s="45">
        <v>164</v>
      </c>
      <c r="Y397" s="45">
        <v>76</v>
      </c>
      <c r="Z397" s="45">
        <v>65</v>
      </c>
      <c r="AA397" s="45">
        <v>2</v>
      </c>
      <c r="AB397" s="45">
        <v>0</v>
      </c>
      <c r="AC397" s="45">
        <v>0</v>
      </c>
      <c r="AD397" s="45">
        <v>0</v>
      </c>
      <c r="AE397" s="45">
        <v>311</v>
      </c>
      <c r="AF397" s="13">
        <f t="shared" si="35"/>
        <v>0.852054794520548</v>
      </c>
      <c r="AH397" s="1"/>
      <c r="AI397" s="1"/>
      <c r="AJ397" s="1"/>
      <c r="AK397" s="1"/>
      <c r="AL397" s="1"/>
      <c r="AM397" s="1"/>
      <c r="AN397" s="1"/>
      <c r="AO397" s="1"/>
      <c r="AP397" s="1"/>
      <c r="AQ397" s="1"/>
      <c r="AR397" s="1"/>
      <c r="AS397" s="1"/>
      <c r="AT397" s="1"/>
      <c r="AU397" s="1"/>
      <c r="AV397" s="1"/>
      <c r="AW397" s="1"/>
      <c r="AX397" s="1"/>
      <c r="AY397" s="1"/>
      <c r="AZ397" s="1"/>
      <c r="BA397" s="1"/>
      <c r="BB397" s="1"/>
      <c r="BC397" s="1"/>
    </row>
    <row r="398" spans="1:55" s="2" customFormat="1" ht="14" customHeight="1">
      <c r="A398" s="22" t="s">
        <v>1747</v>
      </c>
      <c r="B398" s="21" t="s">
        <v>1761</v>
      </c>
      <c r="C398" s="21" t="s">
        <v>1731</v>
      </c>
      <c r="D398" s="21" t="s">
        <v>1730</v>
      </c>
      <c r="E398" s="18" t="s">
        <v>2346</v>
      </c>
      <c r="F398" s="5" t="s">
        <v>397</v>
      </c>
      <c r="G398" s="29">
        <v>1451898645041980</v>
      </c>
      <c r="H398" s="5" t="s">
        <v>398</v>
      </c>
      <c r="I398" s="5" t="s">
        <v>399</v>
      </c>
      <c r="J398" s="5" t="s">
        <v>400</v>
      </c>
      <c r="K398" s="5"/>
      <c r="L398" s="5" t="s">
        <v>6</v>
      </c>
      <c r="M398" s="45">
        <v>7563</v>
      </c>
      <c r="N398" s="45">
        <v>0</v>
      </c>
      <c r="O398" s="45">
        <v>0</v>
      </c>
      <c r="P398" s="5" t="s">
        <v>8</v>
      </c>
      <c r="Q398" s="45">
        <v>9883</v>
      </c>
      <c r="R398" s="45">
        <v>607</v>
      </c>
      <c r="S398" s="45">
        <v>1164</v>
      </c>
      <c r="T398" s="45">
        <f t="shared" si="33"/>
        <v>11654</v>
      </c>
      <c r="U398" s="45">
        <f t="shared" si="36"/>
        <v>93.231999999999999</v>
      </c>
      <c r="V398" s="47">
        <f t="shared" si="34"/>
        <v>1.5409229141874918</v>
      </c>
      <c r="W398" s="45">
        <v>6</v>
      </c>
      <c r="X398" s="45">
        <v>31</v>
      </c>
      <c r="Y398" s="45">
        <v>5</v>
      </c>
      <c r="Z398" s="45">
        <v>83</v>
      </c>
      <c r="AA398" s="45">
        <v>0</v>
      </c>
      <c r="AB398" s="45">
        <v>0</v>
      </c>
      <c r="AC398" s="45">
        <v>0</v>
      </c>
      <c r="AD398" s="45">
        <v>0</v>
      </c>
      <c r="AE398" s="45">
        <v>125</v>
      </c>
      <c r="AF398" s="13">
        <f t="shared" si="35"/>
        <v>0.34246575342465752</v>
      </c>
    </row>
    <row r="399" spans="1:55" s="2" customFormat="1" ht="14" customHeight="1">
      <c r="A399" s="22" t="s">
        <v>1747</v>
      </c>
      <c r="B399" s="21" t="s">
        <v>1761</v>
      </c>
      <c r="C399" s="21" t="s">
        <v>1737</v>
      </c>
      <c r="D399" s="21" t="s">
        <v>1738</v>
      </c>
      <c r="E399" s="18" t="s">
        <v>2245</v>
      </c>
      <c r="F399" s="5" t="s">
        <v>72</v>
      </c>
      <c r="G399" s="29">
        <v>130947963597367</v>
      </c>
      <c r="H399" s="5" t="s">
        <v>73</v>
      </c>
      <c r="I399" s="5" t="s">
        <v>74</v>
      </c>
      <c r="J399" s="5" t="s">
        <v>75</v>
      </c>
      <c r="K399" s="5"/>
      <c r="L399" s="5" t="s">
        <v>13</v>
      </c>
      <c r="M399" s="45">
        <v>7759</v>
      </c>
      <c r="N399" s="45">
        <v>0</v>
      </c>
      <c r="O399" s="45">
        <v>0</v>
      </c>
      <c r="P399" s="5" t="s">
        <v>8</v>
      </c>
      <c r="Q399" s="45">
        <v>15190</v>
      </c>
      <c r="R399" s="45">
        <v>1169</v>
      </c>
      <c r="S399" s="45">
        <v>4250</v>
      </c>
      <c r="T399" s="45">
        <f t="shared" si="33"/>
        <v>20609</v>
      </c>
      <c r="U399" s="45">
        <f t="shared" si="36"/>
        <v>62.075301204819276</v>
      </c>
      <c r="V399" s="47">
        <f t="shared" si="34"/>
        <v>2.6561412553164065</v>
      </c>
      <c r="W399" s="45">
        <v>19</v>
      </c>
      <c r="X399" s="45">
        <v>281</v>
      </c>
      <c r="Y399" s="45">
        <v>20</v>
      </c>
      <c r="Z399" s="45">
        <v>11</v>
      </c>
      <c r="AA399" s="45">
        <v>0</v>
      </c>
      <c r="AB399" s="45">
        <v>0</v>
      </c>
      <c r="AC399" s="45">
        <v>1</v>
      </c>
      <c r="AD399" s="45">
        <v>0</v>
      </c>
      <c r="AE399" s="45">
        <v>332</v>
      </c>
      <c r="AF399" s="13">
        <f t="shared" si="35"/>
        <v>0.90958904109589045</v>
      </c>
    </row>
    <row r="400" spans="1:55" s="2" customFormat="1" ht="14" customHeight="1">
      <c r="A400" s="22" t="s">
        <v>1747</v>
      </c>
      <c r="B400" s="21" t="s">
        <v>1898</v>
      </c>
      <c r="C400" s="21" t="s">
        <v>1731</v>
      </c>
      <c r="D400" s="21" t="s">
        <v>1730</v>
      </c>
      <c r="E400" s="18" t="s">
        <v>2524</v>
      </c>
      <c r="F400" s="5" t="s">
        <v>1071</v>
      </c>
      <c r="G400" s="29">
        <v>43202773015</v>
      </c>
      <c r="H400" s="5" t="s">
        <v>1072</v>
      </c>
      <c r="I400" s="5" t="s">
        <v>1073</v>
      </c>
      <c r="J400" s="5" t="s">
        <v>1074</v>
      </c>
      <c r="K400" s="5"/>
      <c r="L400" s="5" t="s">
        <v>9</v>
      </c>
      <c r="M400" s="45">
        <v>6107</v>
      </c>
      <c r="N400" s="45">
        <v>5</v>
      </c>
      <c r="O400" s="45">
        <v>0</v>
      </c>
      <c r="P400" s="5" t="s">
        <v>8</v>
      </c>
      <c r="Q400" s="45">
        <v>4863</v>
      </c>
      <c r="R400" s="45">
        <v>321</v>
      </c>
      <c r="S400" s="45">
        <v>808</v>
      </c>
      <c r="T400" s="45">
        <f t="shared" si="33"/>
        <v>5992</v>
      </c>
      <c r="U400" s="45">
        <f t="shared" si="36"/>
        <v>51.655172413793103</v>
      </c>
      <c r="V400" s="47">
        <f t="shared" si="34"/>
        <v>0.98116915015555917</v>
      </c>
      <c r="W400" s="45">
        <v>10</v>
      </c>
      <c r="X400" s="45">
        <v>103</v>
      </c>
      <c r="Y400" s="45">
        <v>3</v>
      </c>
      <c r="Z400" s="45">
        <v>0</v>
      </c>
      <c r="AA400" s="45">
        <v>0</v>
      </c>
      <c r="AB400" s="45">
        <v>0</v>
      </c>
      <c r="AC400" s="45">
        <v>0</v>
      </c>
      <c r="AD400" s="45">
        <v>0</v>
      </c>
      <c r="AE400" s="45">
        <v>116</v>
      </c>
      <c r="AF400" s="13">
        <f t="shared" si="35"/>
        <v>0.31780821917808222</v>
      </c>
      <c r="AG400" s="11"/>
    </row>
    <row r="401" spans="1:55" s="2" customFormat="1" ht="14" customHeight="1">
      <c r="A401" s="26" t="s">
        <v>1747</v>
      </c>
      <c r="B401" s="35" t="s">
        <v>1831</v>
      </c>
      <c r="C401" s="33" t="s">
        <v>1731</v>
      </c>
      <c r="D401" s="33" t="s">
        <v>1730</v>
      </c>
      <c r="E401" s="18" t="s">
        <v>2728</v>
      </c>
      <c r="F401" s="5"/>
      <c r="G401" s="29">
        <v>161612180563912</v>
      </c>
      <c r="H401" s="5" t="s">
        <v>1934</v>
      </c>
      <c r="I401" s="5"/>
      <c r="J401" s="5"/>
      <c r="K401" s="5" t="s">
        <v>2067</v>
      </c>
      <c r="L401" s="5" t="s">
        <v>6</v>
      </c>
      <c r="M401" s="45">
        <v>1030</v>
      </c>
      <c r="N401" s="45">
        <v>0</v>
      </c>
      <c r="O401" s="45">
        <v>0</v>
      </c>
      <c r="P401" s="5" t="s">
        <v>8</v>
      </c>
      <c r="Q401" s="45">
        <v>428</v>
      </c>
      <c r="R401" s="45">
        <v>53</v>
      </c>
      <c r="S401" s="45">
        <v>208</v>
      </c>
      <c r="T401" s="45">
        <f t="shared" si="33"/>
        <v>689</v>
      </c>
      <c r="U401" s="45">
        <f t="shared" si="36"/>
        <v>4.7847222222222223</v>
      </c>
      <c r="V401" s="47">
        <f t="shared" si="34"/>
        <v>0.66893203883495145</v>
      </c>
      <c r="W401" s="45">
        <v>14</v>
      </c>
      <c r="X401" s="45">
        <v>45</v>
      </c>
      <c r="Y401" s="45">
        <v>4</v>
      </c>
      <c r="Z401" s="45">
        <v>78</v>
      </c>
      <c r="AA401" s="45">
        <v>0</v>
      </c>
      <c r="AB401" s="45">
        <v>0</v>
      </c>
      <c r="AC401" s="45">
        <v>3</v>
      </c>
      <c r="AD401" s="45">
        <v>0</v>
      </c>
      <c r="AE401" s="45">
        <v>144</v>
      </c>
      <c r="AF401" s="13">
        <f t="shared" si="35"/>
        <v>0.39452054794520547</v>
      </c>
    </row>
    <row r="402" spans="1:55" s="2" customFormat="1" ht="14" customHeight="1">
      <c r="A402" s="23" t="s">
        <v>1747</v>
      </c>
      <c r="B402" s="8" t="s">
        <v>1831</v>
      </c>
      <c r="C402" s="8" t="s">
        <v>1737</v>
      </c>
      <c r="D402" s="8" t="s">
        <v>1738</v>
      </c>
      <c r="E402" s="18" t="s">
        <v>2351</v>
      </c>
      <c r="F402" s="5" t="s">
        <v>416</v>
      </c>
      <c r="G402" s="29">
        <v>271334199698066</v>
      </c>
      <c r="H402" s="5" t="s">
        <v>417</v>
      </c>
      <c r="I402" s="5" t="s">
        <v>418</v>
      </c>
      <c r="J402" s="5" t="s">
        <v>419</v>
      </c>
      <c r="K402" s="5"/>
      <c r="L402" s="5" t="s">
        <v>13</v>
      </c>
      <c r="M402" s="45">
        <v>2906</v>
      </c>
      <c r="N402" s="45">
        <v>0</v>
      </c>
      <c r="O402" s="45">
        <v>0</v>
      </c>
      <c r="P402" s="5" t="s">
        <v>8</v>
      </c>
      <c r="Q402" s="45">
        <v>5270</v>
      </c>
      <c r="R402" s="45">
        <v>581</v>
      </c>
      <c r="S402" s="45">
        <v>4255</v>
      </c>
      <c r="T402" s="45">
        <f t="shared" si="33"/>
        <v>10106</v>
      </c>
      <c r="U402" s="45">
        <f t="shared" si="36"/>
        <v>5.8961493582263707</v>
      </c>
      <c r="V402" s="47">
        <f t="shared" si="34"/>
        <v>3.477632484514797</v>
      </c>
      <c r="W402" s="45">
        <v>34</v>
      </c>
      <c r="X402" s="45">
        <v>984</v>
      </c>
      <c r="Y402" s="45">
        <v>180</v>
      </c>
      <c r="Z402" s="45">
        <v>516</v>
      </c>
      <c r="AA402" s="45">
        <v>0</v>
      </c>
      <c r="AB402" s="45">
        <v>0</v>
      </c>
      <c r="AC402" s="45">
        <v>0</v>
      </c>
      <c r="AD402" s="45">
        <v>0</v>
      </c>
      <c r="AE402" s="45">
        <v>1714</v>
      </c>
      <c r="AF402" s="13">
        <f t="shared" si="35"/>
        <v>4.6958904109589037</v>
      </c>
    </row>
    <row r="403" spans="1:55" s="2" customFormat="1" ht="14" customHeight="1">
      <c r="A403" s="22" t="s">
        <v>1747</v>
      </c>
      <c r="B403" s="21" t="s">
        <v>1833</v>
      </c>
      <c r="C403" s="21" t="s">
        <v>1737</v>
      </c>
      <c r="D403" s="21" t="s">
        <v>1738</v>
      </c>
      <c r="E403" s="18" t="s">
        <v>2356</v>
      </c>
      <c r="F403" s="5" t="s">
        <v>437</v>
      </c>
      <c r="G403" s="29">
        <v>149350998433745</v>
      </c>
      <c r="H403" s="5" t="s">
        <v>438</v>
      </c>
      <c r="I403" s="5" t="s">
        <v>439</v>
      </c>
      <c r="J403" s="5" t="s">
        <v>440</v>
      </c>
      <c r="K403" s="5"/>
      <c r="L403" s="5" t="s">
        <v>13</v>
      </c>
      <c r="M403" s="45">
        <v>5960</v>
      </c>
      <c r="N403" s="45">
        <v>9</v>
      </c>
      <c r="O403" s="45">
        <v>9</v>
      </c>
      <c r="P403" s="5" t="s">
        <v>8</v>
      </c>
      <c r="Q403" s="45">
        <v>12718</v>
      </c>
      <c r="R403" s="45">
        <v>1098</v>
      </c>
      <c r="S403" s="45">
        <v>7069</v>
      </c>
      <c r="T403" s="45">
        <f t="shared" si="33"/>
        <v>20885</v>
      </c>
      <c r="U403" s="45">
        <f t="shared" si="36"/>
        <v>58.665730337078649</v>
      </c>
      <c r="V403" s="47">
        <f t="shared" si="34"/>
        <v>3.5041946308724832</v>
      </c>
      <c r="W403" s="45">
        <v>8</v>
      </c>
      <c r="X403" s="45">
        <v>301</v>
      </c>
      <c r="Y403" s="45">
        <v>33</v>
      </c>
      <c r="Z403" s="45">
        <v>14</v>
      </c>
      <c r="AA403" s="45">
        <v>0</v>
      </c>
      <c r="AB403" s="45">
        <v>0</v>
      </c>
      <c r="AC403" s="45">
        <v>0</v>
      </c>
      <c r="AD403" s="45">
        <v>0</v>
      </c>
      <c r="AE403" s="45">
        <v>356</v>
      </c>
      <c r="AF403" s="13">
        <f t="shared" si="35"/>
        <v>0.97534246575342465</v>
      </c>
      <c r="AH403" s="1"/>
      <c r="AI403" s="1"/>
      <c r="AJ403" s="1"/>
      <c r="AK403" s="1"/>
      <c r="AL403" s="1"/>
      <c r="AM403" s="1"/>
      <c r="AN403" s="1"/>
      <c r="AO403" s="1"/>
      <c r="AP403" s="1"/>
      <c r="AQ403" s="1"/>
      <c r="AR403" s="1"/>
      <c r="AS403" s="1"/>
      <c r="AT403" s="1"/>
      <c r="AU403" s="1"/>
      <c r="AV403" s="1"/>
      <c r="AW403" s="1"/>
      <c r="AX403" s="1"/>
      <c r="AY403" s="1"/>
      <c r="AZ403" s="1"/>
      <c r="BA403" s="1"/>
      <c r="BB403" s="1"/>
      <c r="BC403" s="1"/>
    </row>
    <row r="404" spans="1:55" s="2" customFormat="1" ht="14" customHeight="1">
      <c r="A404" s="23" t="s">
        <v>1747</v>
      </c>
      <c r="B404" s="8" t="s">
        <v>1833</v>
      </c>
      <c r="C404" s="8" t="s">
        <v>1768</v>
      </c>
      <c r="D404" s="8" t="s">
        <v>1738</v>
      </c>
      <c r="E404" s="18" t="s">
        <v>2725</v>
      </c>
      <c r="F404" s="5"/>
      <c r="G404" s="29">
        <v>511449525613301</v>
      </c>
      <c r="H404" s="5" t="s">
        <v>1700</v>
      </c>
      <c r="I404" s="5" t="s">
        <v>1701</v>
      </c>
      <c r="J404" s="5" t="s">
        <v>1702</v>
      </c>
      <c r="K404" s="5"/>
      <c r="L404" s="5" t="s">
        <v>13</v>
      </c>
      <c r="M404" s="45">
        <v>1256</v>
      </c>
      <c r="N404" s="45">
        <v>45</v>
      </c>
      <c r="O404" s="45">
        <v>45</v>
      </c>
      <c r="P404" s="5" t="s">
        <v>8</v>
      </c>
      <c r="Q404" s="45">
        <v>2167</v>
      </c>
      <c r="R404" s="45">
        <v>124</v>
      </c>
      <c r="S404" s="45">
        <v>467</v>
      </c>
      <c r="T404" s="45">
        <f t="shared" si="33"/>
        <v>2758</v>
      </c>
      <c r="U404" s="45">
        <f t="shared" si="36"/>
        <v>11.120967741935484</v>
      </c>
      <c r="V404" s="47">
        <f t="shared" si="34"/>
        <v>2.1958598726114649</v>
      </c>
      <c r="W404" s="45">
        <v>3</v>
      </c>
      <c r="X404" s="45">
        <v>216</v>
      </c>
      <c r="Y404" s="45">
        <v>14</v>
      </c>
      <c r="Z404" s="45">
        <v>15</v>
      </c>
      <c r="AA404" s="45">
        <v>0</v>
      </c>
      <c r="AB404" s="45">
        <v>0</v>
      </c>
      <c r="AC404" s="45">
        <v>0</v>
      </c>
      <c r="AD404" s="45">
        <v>0</v>
      </c>
      <c r="AE404" s="45">
        <v>248</v>
      </c>
      <c r="AF404" s="13">
        <f t="shared" si="35"/>
        <v>0.67945205479452053</v>
      </c>
    </row>
    <row r="405" spans="1:55" s="2" customFormat="1" ht="14" customHeight="1">
      <c r="A405" s="22" t="s">
        <v>1747</v>
      </c>
      <c r="B405" s="21" t="s">
        <v>1785</v>
      </c>
      <c r="C405" s="21" t="s">
        <v>1731</v>
      </c>
      <c r="D405" s="21" t="s">
        <v>1730</v>
      </c>
      <c r="E405" s="16" t="s">
        <v>2408</v>
      </c>
      <c r="F405" s="5" t="s">
        <v>632</v>
      </c>
      <c r="G405" s="29">
        <v>21751825648</v>
      </c>
      <c r="H405" s="5" t="s">
        <v>633</v>
      </c>
      <c r="I405" s="5" t="s">
        <v>634</v>
      </c>
      <c r="J405" s="5" t="s">
        <v>2086</v>
      </c>
      <c r="K405" s="5"/>
      <c r="L405" s="5" t="s">
        <v>6</v>
      </c>
      <c r="M405" s="45">
        <v>1554847</v>
      </c>
      <c r="N405" s="45">
        <v>0</v>
      </c>
      <c r="O405" s="45">
        <v>0</v>
      </c>
      <c r="P405" s="5" t="s">
        <v>7</v>
      </c>
      <c r="Q405" s="45">
        <v>5488332</v>
      </c>
      <c r="R405" s="45">
        <v>364731</v>
      </c>
      <c r="S405" s="45">
        <v>792147</v>
      </c>
      <c r="T405" s="45">
        <f t="shared" si="33"/>
        <v>6645210</v>
      </c>
      <c r="U405" s="45">
        <f t="shared" si="36"/>
        <v>4630.8083623693383</v>
      </c>
      <c r="V405" s="47">
        <f t="shared" si="34"/>
        <v>4.2738674609141603</v>
      </c>
      <c r="W405" s="45">
        <v>123</v>
      </c>
      <c r="X405" s="45">
        <v>726</v>
      </c>
      <c r="Y405" s="45">
        <v>378</v>
      </c>
      <c r="Z405" s="45">
        <v>204</v>
      </c>
      <c r="AA405" s="45">
        <v>1</v>
      </c>
      <c r="AB405" s="45">
        <v>0</v>
      </c>
      <c r="AC405" s="45">
        <v>3</v>
      </c>
      <c r="AD405" s="45">
        <v>0</v>
      </c>
      <c r="AE405" s="45">
        <v>1435</v>
      </c>
      <c r="AF405" s="13">
        <f t="shared" si="35"/>
        <v>3.9315068493150687</v>
      </c>
    </row>
    <row r="406" spans="1:55" s="2" customFormat="1" ht="14" customHeight="1">
      <c r="A406" s="22" t="s">
        <v>1747</v>
      </c>
      <c r="B406" s="21" t="s">
        <v>1785</v>
      </c>
      <c r="C406" s="21" t="s">
        <v>1729</v>
      </c>
      <c r="D406" s="21" t="s">
        <v>1730</v>
      </c>
      <c r="E406" s="18" t="s">
        <v>2621</v>
      </c>
      <c r="F406" s="5" t="s">
        <v>1431</v>
      </c>
      <c r="G406" s="29">
        <v>7874631159</v>
      </c>
      <c r="H406" s="5" t="s">
        <v>1432</v>
      </c>
      <c r="I406" s="5" t="s">
        <v>2208</v>
      </c>
      <c r="J406" s="5" t="s">
        <v>1433</v>
      </c>
      <c r="K406" s="5"/>
      <c r="L406" s="5" t="s">
        <v>6</v>
      </c>
      <c r="M406" s="45">
        <v>20428</v>
      </c>
      <c r="N406" s="45">
        <v>0</v>
      </c>
      <c r="O406" s="45">
        <v>0</v>
      </c>
      <c r="P406" s="5" t="s">
        <v>7</v>
      </c>
      <c r="Q406" s="45">
        <v>37864</v>
      </c>
      <c r="R406" s="45">
        <v>2701</v>
      </c>
      <c r="S406" s="45">
        <v>3497</v>
      </c>
      <c r="T406" s="45">
        <f t="shared" si="33"/>
        <v>44062</v>
      </c>
      <c r="U406" s="45">
        <f t="shared" si="36"/>
        <v>145.41914191419141</v>
      </c>
      <c r="V406" s="47">
        <f t="shared" si="34"/>
        <v>2.1569414529077737</v>
      </c>
      <c r="W406" s="45">
        <v>30</v>
      </c>
      <c r="X406" s="45">
        <v>92</v>
      </c>
      <c r="Y406" s="45">
        <v>57</v>
      </c>
      <c r="Z406" s="45">
        <v>116</v>
      </c>
      <c r="AA406" s="45">
        <v>0</v>
      </c>
      <c r="AB406" s="45">
        <v>0</v>
      </c>
      <c r="AC406" s="45">
        <v>8</v>
      </c>
      <c r="AD406" s="45">
        <v>0</v>
      </c>
      <c r="AE406" s="45">
        <v>303</v>
      </c>
      <c r="AF406" s="13">
        <f t="shared" si="35"/>
        <v>0.83013698630136989</v>
      </c>
      <c r="AG406" s="11"/>
    </row>
    <row r="407" spans="1:55" s="2" customFormat="1" ht="14" customHeight="1">
      <c r="A407" s="22" t="s">
        <v>1747</v>
      </c>
      <c r="B407" s="21" t="s">
        <v>1785</v>
      </c>
      <c r="C407" s="21" t="s">
        <v>1768</v>
      </c>
      <c r="D407" s="21" t="s">
        <v>1738</v>
      </c>
      <c r="E407" s="18" t="s">
        <v>2273</v>
      </c>
      <c r="F407" s="5" t="s">
        <v>164</v>
      </c>
      <c r="G407" s="29">
        <v>389212394428058</v>
      </c>
      <c r="H407" s="5" t="s">
        <v>1964</v>
      </c>
      <c r="I407" s="5" t="s">
        <v>165</v>
      </c>
      <c r="J407" s="5" t="s">
        <v>1965</v>
      </c>
      <c r="K407" s="5"/>
      <c r="L407" s="5" t="s">
        <v>13</v>
      </c>
      <c r="M407" s="45">
        <v>90775</v>
      </c>
      <c r="N407" s="45">
        <v>0</v>
      </c>
      <c r="O407" s="45">
        <v>0</v>
      </c>
      <c r="P407" s="5" t="s">
        <v>7</v>
      </c>
      <c r="Q407" s="45">
        <v>120912</v>
      </c>
      <c r="R407" s="45">
        <v>2827</v>
      </c>
      <c r="S407" s="45">
        <v>9295</v>
      </c>
      <c r="T407" s="45">
        <f t="shared" si="33"/>
        <v>133034</v>
      </c>
      <c r="U407" s="45">
        <f t="shared" si="36"/>
        <v>196.79585798816569</v>
      </c>
      <c r="V407" s="47">
        <f t="shared" si="34"/>
        <v>1.4655356651060314</v>
      </c>
      <c r="W407" s="45">
        <v>17</v>
      </c>
      <c r="X407" s="45">
        <v>323</v>
      </c>
      <c r="Y407" s="45">
        <v>51</v>
      </c>
      <c r="Z407" s="45">
        <v>280</v>
      </c>
      <c r="AA407" s="45">
        <v>0</v>
      </c>
      <c r="AB407" s="45">
        <v>0</v>
      </c>
      <c r="AC407" s="45">
        <v>5</v>
      </c>
      <c r="AD407" s="45">
        <v>0</v>
      </c>
      <c r="AE407" s="45">
        <v>676</v>
      </c>
      <c r="AF407" s="13">
        <f t="shared" si="35"/>
        <v>1.8520547945205479</v>
      </c>
    </row>
    <row r="408" spans="1:55" s="2" customFormat="1" ht="14" customHeight="1">
      <c r="A408" s="22" t="s">
        <v>1747</v>
      </c>
      <c r="B408" s="21" t="s">
        <v>1785</v>
      </c>
      <c r="C408" s="21" t="s">
        <v>1768</v>
      </c>
      <c r="D408" s="21" t="s">
        <v>1738</v>
      </c>
      <c r="E408" s="18" t="s">
        <v>2274</v>
      </c>
      <c r="F408" s="5" t="s">
        <v>166</v>
      </c>
      <c r="G408" s="29">
        <v>112641568862846</v>
      </c>
      <c r="H408" s="5" t="s">
        <v>1966</v>
      </c>
      <c r="I408" s="5" t="s">
        <v>167</v>
      </c>
      <c r="J408" s="5" t="s">
        <v>1967</v>
      </c>
      <c r="K408" s="5"/>
      <c r="L408" s="5" t="s">
        <v>13</v>
      </c>
      <c r="M408" s="45">
        <v>26313</v>
      </c>
      <c r="N408" s="45">
        <v>13</v>
      </c>
      <c r="O408" s="45">
        <v>13</v>
      </c>
      <c r="P408" s="5" t="s">
        <v>7</v>
      </c>
      <c r="Q408" s="45">
        <v>10798</v>
      </c>
      <c r="R408" s="45">
        <v>382</v>
      </c>
      <c r="S408" s="45">
        <v>1368</v>
      </c>
      <c r="T408" s="45">
        <f t="shared" si="33"/>
        <v>12548</v>
      </c>
      <c r="U408" s="45">
        <f t="shared" si="36"/>
        <v>20.044728434504794</v>
      </c>
      <c r="V408" s="47">
        <f t="shared" si="34"/>
        <v>0.47687454870216245</v>
      </c>
      <c r="W408" s="45">
        <v>23</v>
      </c>
      <c r="X408" s="45">
        <v>288</v>
      </c>
      <c r="Y408" s="45">
        <v>46</v>
      </c>
      <c r="Z408" s="45">
        <v>264</v>
      </c>
      <c r="AA408" s="45">
        <v>0</v>
      </c>
      <c r="AB408" s="45">
        <v>0</v>
      </c>
      <c r="AC408" s="45">
        <v>5</v>
      </c>
      <c r="AD408" s="45">
        <v>0</v>
      </c>
      <c r="AE408" s="45">
        <v>626</v>
      </c>
      <c r="AF408" s="13">
        <f t="shared" si="35"/>
        <v>1.715068493150685</v>
      </c>
    </row>
    <row r="409" spans="1:55" s="2" customFormat="1" ht="14" customHeight="1">
      <c r="A409" s="22" t="s">
        <v>1747</v>
      </c>
      <c r="B409" s="21" t="s">
        <v>1791</v>
      </c>
      <c r="C409" s="21" t="s">
        <v>1733</v>
      </c>
      <c r="D409" s="21" t="s">
        <v>1730</v>
      </c>
      <c r="E409" s="18" t="s">
        <v>2432</v>
      </c>
      <c r="F409" s="5" t="s">
        <v>707</v>
      </c>
      <c r="G409" s="29">
        <v>199246583438202</v>
      </c>
      <c r="H409" s="5" t="s">
        <v>708</v>
      </c>
      <c r="I409" s="5" t="s">
        <v>709</v>
      </c>
      <c r="J409" s="5" t="s">
        <v>710</v>
      </c>
      <c r="K409" s="5"/>
      <c r="L409" s="5" t="s">
        <v>6</v>
      </c>
      <c r="M409" s="45">
        <v>599376</v>
      </c>
      <c r="N409" s="45">
        <v>0</v>
      </c>
      <c r="O409" s="45">
        <v>0</v>
      </c>
      <c r="P409" s="5" t="s">
        <v>7</v>
      </c>
      <c r="Q409" s="45">
        <v>738785</v>
      </c>
      <c r="R409" s="45">
        <v>126718</v>
      </c>
      <c r="S409" s="45">
        <v>73991</v>
      </c>
      <c r="T409" s="45">
        <f t="shared" si="33"/>
        <v>939494</v>
      </c>
      <c r="U409" s="45">
        <f t="shared" si="36"/>
        <v>1122.4540023894863</v>
      </c>
      <c r="V409" s="47">
        <f t="shared" si="34"/>
        <v>1.5674534849576893</v>
      </c>
      <c r="W409" s="45">
        <v>50</v>
      </c>
      <c r="X409" s="45">
        <v>552</v>
      </c>
      <c r="Y409" s="45">
        <v>99</v>
      </c>
      <c r="Z409" s="45">
        <v>135</v>
      </c>
      <c r="AA409" s="45">
        <v>1</v>
      </c>
      <c r="AB409" s="45">
        <v>0</v>
      </c>
      <c r="AC409" s="45">
        <v>0</v>
      </c>
      <c r="AD409" s="45">
        <v>0</v>
      </c>
      <c r="AE409" s="45">
        <v>837</v>
      </c>
      <c r="AF409" s="13">
        <f t="shared" si="35"/>
        <v>2.2931506849315069</v>
      </c>
    </row>
    <row r="410" spans="1:55" s="2" customFormat="1" ht="14" customHeight="1">
      <c r="A410" s="22" t="s">
        <v>1747</v>
      </c>
      <c r="B410" s="21" t="s">
        <v>1791</v>
      </c>
      <c r="C410" s="21" t="s">
        <v>1751</v>
      </c>
      <c r="D410" s="21" t="s">
        <v>1738</v>
      </c>
      <c r="E410" s="18" t="s">
        <v>2279</v>
      </c>
      <c r="F410" s="5" t="s">
        <v>182</v>
      </c>
      <c r="G410" s="29">
        <v>124162787610223</v>
      </c>
      <c r="H410" s="5" t="s">
        <v>183</v>
      </c>
      <c r="I410" s="5" t="s">
        <v>184</v>
      </c>
      <c r="J410" s="5" t="s">
        <v>185</v>
      </c>
      <c r="K410" s="5"/>
      <c r="L410" s="5" t="s">
        <v>13</v>
      </c>
      <c r="M410" s="45">
        <v>166361</v>
      </c>
      <c r="N410" s="45">
        <v>266</v>
      </c>
      <c r="O410" s="45">
        <v>266</v>
      </c>
      <c r="P410" s="5" t="s">
        <v>8</v>
      </c>
      <c r="Q410" s="45">
        <v>253152</v>
      </c>
      <c r="R410" s="45">
        <v>30064</v>
      </c>
      <c r="S410" s="45">
        <v>58334</v>
      </c>
      <c r="T410" s="45">
        <f t="shared" si="33"/>
        <v>341550</v>
      </c>
      <c r="U410" s="45">
        <f t="shared" si="36"/>
        <v>270.21360759493672</v>
      </c>
      <c r="V410" s="47">
        <f t="shared" si="34"/>
        <v>2.0530653218001818</v>
      </c>
      <c r="W410" s="45">
        <v>19</v>
      </c>
      <c r="X410" s="45">
        <v>431</v>
      </c>
      <c r="Y410" s="45">
        <v>84</v>
      </c>
      <c r="Z410" s="45">
        <v>727</v>
      </c>
      <c r="AA410" s="45">
        <v>3</v>
      </c>
      <c r="AB410" s="45">
        <v>0</v>
      </c>
      <c r="AC410" s="45">
        <v>0</v>
      </c>
      <c r="AD410" s="45">
        <v>0</v>
      </c>
      <c r="AE410" s="45">
        <v>1264</v>
      </c>
      <c r="AF410" s="13">
        <f t="shared" si="35"/>
        <v>3.463013698630137</v>
      </c>
    </row>
    <row r="411" spans="1:55" s="2" customFormat="1" ht="14" customHeight="1">
      <c r="A411" s="22" t="s">
        <v>1747</v>
      </c>
      <c r="B411" s="21" t="s">
        <v>1791</v>
      </c>
      <c r="C411" s="21" t="s">
        <v>1737</v>
      </c>
      <c r="D411" s="21" t="s">
        <v>1738</v>
      </c>
      <c r="E411" s="18" t="s">
        <v>2353</v>
      </c>
      <c r="F411" s="5" t="s">
        <v>424</v>
      </c>
      <c r="G411" s="29">
        <v>365201546985565</v>
      </c>
      <c r="H411" s="5" t="s">
        <v>425</v>
      </c>
      <c r="I411" s="5" t="s">
        <v>426</v>
      </c>
      <c r="J411" s="5" t="s">
        <v>427</v>
      </c>
      <c r="K411" s="5"/>
      <c r="L411" s="5" t="s">
        <v>428</v>
      </c>
      <c r="M411" s="45">
        <v>14592</v>
      </c>
      <c r="N411" s="45">
        <v>0</v>
      </c>
      <c r="O411" s="45">
        <v>0</v>
      </c>
      <c r="P411" s="5" t="s">
        <v>8</v>
      </c>
      <c r="Q411" s="45">
        <v>9766</v>
      </c>
      <c r="R411" s="45">
        <v>434</v>
      </c>
      <c r="S411" s="45">
        <v>2550</v>
      </c>
      <c r="T411" s="45">
        <f t="shared" si="33"/>
        <v>12750</v>
      </c>
      <c r="U411" s="45">
        <f t="shared" si="36"/>
        <v>21.464646464646464</v>
      </c>
      <c r="V411" s="47">
        <f t="shared" si="34"/>
        <v>0.87376644736842102</v>
      </c>
      <c r="W411" s="45">
        <v>4</v>
      </c>
      <c r="X411" s="45">
        <v>25</v>
      </c>
      <c r="Y411" s="45">
        <v>11</v>
      </c>
      <c r="Z411" s="45">
        <v>554</v>
      </c>
      <c r="AA411" s="45">
        <v>0</v>
      </c>
      <c r="AB411" s="45">
        <v>0</v>
      </c>
      <c r="AC411" s="45">
        <v>0</v>
      </c>
      <c r="AD411" s="45">
        <v>0</v>
      </c>
      <c r="AE411" s="45">
        <v>594</v>
      </c>
      <c r="AF411" s="13">
        <f t="shared" si="35"/>
        <v>1.6273972602739726</v>
      </c>
    </row>
    <row r="412" spans="1:55" s="2" customFormat="1" ht="14" customHeight="1">
      <c r="A412" s="22" t="s">
        <v>1747</v>
      </c>
      <c r="B412" s="21" t="s">
        <v>1791</v>
      </c>
      <c r="C412" s="21" t="s">
        <v>1729</v>
      </c>
      <c r="D412" s="21" t="s">
        <v>1730</v>
      </c>
      <c r="E412" s="18" t="s">
        <v>2440</v>
      </c>
      <c r="F412" s="5" t="s">
        <v>1695</v>
      </c>
      <c r="G412" s="29">
        <v>276990372506357</v>
      </c>
      <c r="H412" s="5" t="s">
        <v>1696</v>
      </c>
      <c r="I412" s="5" t="s">
        <v>861</v>
      </c>
      <c r="J412" s="5" t="s">
        <v>1697</v>
      </c>
      <c r="K412" s="5" t="s">
        <v>2110</v>
      </c>
      <c r="L412" s="5" t="s">
        <v>53</v>
      </c>
      <c r="M412" s="45">
        <v>8326</v>
      </c>
      <c r="N412" s="45">
        <v>0</v>
      </c>
      <c r="O412" s="45">
        <v>0</v>
      </c>
      <c r="P412" s="5" t="s">
        <v>8</v>
      </c>
      <c r="Q412" s="45">
        <v>20997</v>
      </c>
      <c r="R412" s="45">
        <v>832</v>
      </c>
      <c r="S412" s="45">
        <v>1322</v>
      </c>
      <c r="T412" s="45">
        <f t="shared" si="33"/>
        <v>23151</v>
      </c>
      <c r="U412" s="45">
        <f t="shared" si="36"/>
        <v>75.656862745098039</v>
      </c>
      <c r="V412" s="47">
        <f t="shared" si="34"/>
        <v>2.7805668988710064</v>
      </c>
      <c r="W412" s="45">
        <v>60</v>
      </c>
      <c r="X412" s="45">
        <v>187</v>
      </c>
      <c r="Y412" s="45">
        <v>6</v>
      </c>
      <c r="Z412" s="45">
        <v>53</v>
      </c>
      <c r="AA412" s="45">
        <v>0</v>
      </c>
      <c r="AB412" s="45">
        <v>0</v>
      </c>
      <c r="AC412" s="45">
        <v>0</v>
      </c>
      <c r="AD412" s="45">
        <v>0</v>
      </c>
      <c r="AE412" s="45">
        <v>306</v>
      </c>
      <c r="AF412" s="13">
        <f t="shared" si="35"/>
        <v>0.83835616438356164</v>
      </c>
    </row>
    <row r="413" spans="1:55" s="2" customFormat="1" ht="14" customHeight="1">
      <c r="A413" s="22" t="s">
        <v>1747</v>
      </c>
      <c r="B413" s="21" t="s">
        <v>1791</v>
      </c>
      <c r="C413" s="21" t="s">
        <v>1768</v>
      </c>
      <c r="D413" s="21" t="s">
        <v>1738</v>
      </c>
      <c r="E413" s="18" t="s">
        <v>2686</v>
      </c>
      <c r="F413" s="5"/>
      <c r="G413" s="29">
        <v>646166248837356</v>
      </c>
      <c r="H413" s="5" t="s">
        <v>860</v>
      </c>
      <c r="I413" s="5" t="s">
        <v>861</v>
      </c>
      <c r="J413" s="5" t="s">
        <v>862</v>
      </c>
      <c r="K413" s="5"/>
      <c r="L413" s="5" t="s">
        <v>863</v>
      </c>
      <c r="M413" s="45">
        <v>7382</v>
      </c>
      <c r="N413" s="45">
        <v>268</v>
      </c>
      <c r="O413" s="45">
        <v>268</v>
      </c>
      <c r="P413" s="5" t="s">
        <v>8</v>
      </c>
      <c r="Q413" s="45">
        <v>26139</v>
      </c>
      <c r="R413" s="45">
        <v>799</v>
      </c>
      <c r="S413" s="45">
        <v>4310</v>
      </c>
      <c r="T413" s="45">
        <f t="shared" si="33"/>
        <v>31248</v>
      </c>
      <c r="U413" s="45">
        <f t="shared" si="36"/>
        <v>32.996832101372753</v>
      </c>
      <c r="V413" s="47">
        <f t="shared" si="34"/>
        <v>4.2329991872121377</v>
      </c>
      <c r="W413" s="45">
        <v>170</v>
      </c>
      <c r="X413" s="45">
        <v>622</v>
      </c>
      <c r="Y413" s="45">
        <v>33</v>
      </c>
      <c r="Z413" s="45">
        <v>122</v>
      </c>
      <c r="AA413" s="45">
        <v>0</v>
      </c>
      <c r="AB413" s="45">
        <v>0</v>
      </c>
      <c r="AC413" s="45">
        <v>0</v>
      </c>
      <c r="AD413" s="45">
        <v>0</v>
      </c>
      <c r="AE413" s="45">
        <v>947</v>
      </c>
      <c r="AF413" s="13">
        <f t="shared" si="35"/>
        <v>2.5945205479452054</v>
      </c>
      <c r="AG413" s="11"/>
    </row>
    <row r="414" spans="1:55" s="2" customFormat="1" ht="14" customHeight="1">
      <c r="A414" s="22" t="s">
        <v>1747</v>
      </c>
      <c r="B414" s="21" t="s">
        <v>1797</v>
      </c>
      <c r="C414" s="21" t="s">
        <v>1733</v>
      </c>
      <c r="D414" s="21" t="s">
        <v>1730</v>
      </c>
      <c r="E414" s="18" t="s">
        <v>2563</v>
      </c>
      <c r="F414" s="5" t="s">
        <v>1211</v>
      </c>
      <c r="G414" s="29">
        <v>198887700111</v>
      </c>
      <c r="H414" s="5" t="s">
        <v>1212</v>
      </c>
      <c r="I414" s="5" t="s">
        <v>1213</v>
      </c>
      <c r="J414" s="5" t="s">
        <v>1214</v>
      </c>
      <c r="K414" s="5"/>
      <c r="L414" s="5" t="s">
        <v>6</v>
      </c>
      <c r="M414" s="45">
        <v>53745</v>
      </c>
      <c r="N414" s="45">
        <v>0</v>
      </c>
      <c r="O414" s="45">
        <v>0</v>
      </c>
      <c r="P414" s="5" t="s">
        <v>8</v>
      </c>
      <c r="Q414" s="45">
        <v>8812</v>
      </c>
      <c r="R414" s="45">
        <v>782</v>
      </c>
      <c r="S414" s="45">
        <v>1340</v>
      </c>
      <c r="T414" s="45">
        <f t="shared" si="33"/>
        <v>10934</v>
      </c>
      <c r="U414" s="45">
        <f t="shared" si="36"/>
        <v>188.51724137931035</v>
      </c>
      <c r="V414" s="47">
        <f t="shared" si="34"/>
        <v>0.20344218066796912</v>
      </c>
      <c r="W414" s="45">
        <v>0</v>
      </c>
      <c r="X414" s="45">
        <v>14</v>
      </c>
      <c r="Y414" s="45">
        <v>0</v>
      </c>
      <c r="Z414" s="45">
        <v>44</v>
      </c>
      <c r="AA414" s="45">
        <v>0</v>
      </c>
      <c r="AB414" s="45">
        <v>0</v>
      </c>
      <c r="AC414" s="45">
        <v>0</v>
      </c>
      <c r="AD414" s="45">
        <v>0</v>
      </c>
      <c r="AE414" s="45">
        <v>58</v>
      </c>
      <c r="AF414" s="13">
        <f t="shared" si="35"/>
        <v>0.15890410958904111</v>
      </c>
    </row>
    <row r="415" spans="1:55" s="2" customFormat="1" ht="14" customHeight="1">
      <c r="A415" s="22" t="s">
        <v>1747</v>
      </c>
      <c r="B415" s="21" t="s">
        <v>1797</v>
      </c>
      <c r="C415" s="21" t="s">
        <v>1768</v>
      </c>
      <c r="D415" s="21" t="s">
        <v>1738</v>
      </c>
      <c r="E415" s="18" t="s">
        <v>2291</v>
      </c>
      <c r="F415" s="5" t="s">
        <v>211</v>
      </c>
      <c r="G415" s="29">
        <v>461894943928032</v>
      </c>
      <c r="H415" s="5" t="s">
        <v>212</v>
      </c>
      <c r="I415" s="5" t="s">
        <v>213</v>
      </c>
      <c r="J415" s="5" t="s">
        <v>214</v>
      </c>
      <c r="K415" s="5"/>
      <c r="L415" s="5" t="s">
        <v>13</v>
      </c>
      <c r="M415" s="45">
        <v>4428</v>
      </c>
      <c r="N415" s="45">
        <v>12</v>
      </c>
      <c r="O415" s="45">
        <v>0</v>
      </c>
      <c r="P415" s="5" t="s">
        <v>8</v>
      </c>
      <c r="Q415" s="45">
        <v>15744</v>
      </c>
      <c r="R415" s="45">
        <v>205</v>
      </c>
      <c r="S415" s="45">
        <v>12478</v>
      </c>
      <c r="T415" s="45">
        <f t="shared" si="33"/>
        <v>28427</v>
      </c>
      <c r="U415" s="45">
        <f t="shared" si="36"/>
        <v>36.585585585585584</v>
      </c>
      <c r="V415" s="47">
        <f t="shared" si="34"/>
        <v>6.4198283649503161</v>
      </c>
      <c r="W415" s="45">
        <v>2</v>
      </c>
      <c r="X415" s="45">
        <v>161</v>
      </c>
      <c r="Y415" s="45">
        <v>17</v>
      </c>
      <c r="Z415" s="45">
        <v>597</v>
      </c>
      <c r="AA415" s="45">
        <v>0</v>
      </c>
      <c r="AB415" s="45">
        <v>0</v>
      </c>
      <c r="AC415" s="45">
        <v>0</v>
      </c>
      <c r="AD415" s="45">
        <v>0</v>
      </c>
      <c r="AE415" s="45">
        <v>777</v>
      </c>
      <c r="AF415" s="13">
        <f t="shared" si="35"/>
        <v>2.128767123287671</v>
      </c>
    </row>
    <row r="416" spans="1:55" s="2" customFormat="1" ht="14" customHeight="1">
      <c r="A416" s="22" t="s">
        <v>1747</v>
      </c>
      <c r="B416" s="21" t="s">
        <v>1828</v>
      </c>
      <c r="C416" s="21" t="s">
        <v>1731</v>
      </c>
      <c r="D416" s="21" t="s">
        <v>1730</v>
      </c>
      <c r="E416" s="18" t="s">
        <v>2622</v>
      </c>
      <c r="F416" s="5" t="s">
        <v>1434</v>
      </c>
      <c r="G416" s="29">
        <v>301127620029099</v>
      </c>
      <c r="H416" s="5" t="s">
        <v>1435</v>
      </c>
      <c r="I416" s="5" t="s">
        <v>1436</v>
      </c>
      <c r="J416" s="5" t="s">
        <v>1437</v>
      </c>
      <c r="K416" s="5" t="s">
        <v>2209</v>
      </c>
      <c r="L416" s="5" t="s">
        <v>6</v>
      </c>
      <c r="M416" s="45">
        <v>15702</v>
      </c>
      <c r="N416" s="45">
        <v>0</v>
      </c>
      <c r="O416" s="45">
        <v>0</v>
      </c>
      <c r="P416" s="5" t="s">
        <v>7</v>
      </c>
      <c r="Q416" s="45">
        <v>102191</v>
      </c>
      <c r="R416" s="45">
        <v>12318</v>
      </c>
      <c r="S416" s="45">
        <v>47873</v>
      </c>
      <c r="T416" s="45">
        <f t="shared" si="33"/>
        <v>162382</v>
      </c>
      <c r="U416" s="45">
        <f t="shared" si="36"/>
        <v>212.26405228758171</v>
      </c>
      <c r="V416" s="47">
        <f t="shared" si="34"/>
        <v>10.341485161125972</v>
      </c>
      <c r="W416" s="45">
        <v>186</v>
      </c>
      <c r="X416" s="45">
        <v>209</v>
      </c>
      <c r="Y416" s="45">
        <v>171</v>
      </c>
      <c r="Z416" s="45">
        <v>195</v>
      </c>
      <c r="AA416" s="45">
        <v>0</v>
      </c>
      <c r="AB416" s="45">
        <v>0</v>
      </c>
      <c r="AC416" s="45">
        <v>4</v>
      </c>
      <c r="AD416" s="45">
        <v>0</v>
      </c>
      <c r="AE416" s="45">
        <v>765</v>
      </c>
      <c r="AF416" s="13">
        <f t="shared" si="35"/>
        <v>2.095890410958904</v>
      </c>
    </row>
    <row r="417" spans="1:55" s="2" customFormat="1" ht="14" customHeight="1">
      <c r="A417" s="23" t="s">
        <v>1747</v>
      </c>
      <c r="B417" s="8" t="s">
        <v>1828</v>
      </c>
      <c r="C417" s="8" t="s">
        <v>1729</v>
      </c>
      <c r="D417" s="8" t="s">
        <v>1730</v>
      </c>
      <c r="E417" s="18" t="s">
        <v>2731</v>
      </c>
      <c r="F417" s="5"/>
      <c r="G417" s="29">
        <v>581152442029393</v>
      </c>
      <c r="H417" s="5" t="s">
        <v>1698</v>
      </c>
      <c r="I417" s="5"/>
      <c r="J417" s="5" t="s">
        <v>1699</v>
      </c>
      <c r="K417" s="5"/>
      <c r="L417" s="5" t="s">
        <v>6</v>
      </c>
      <c r="M417" s="45">
        <v>579</v>
      </c>
      <c r="N417" s="45">
        <v>0</v>
      </c>
      <c r="O417" s="45">
        <v>0</v>
      </c>
      <c r="P417" s="5" t="s">
        <v>8</v>
      </c>
      <c r="Q417" s="45">
        <v>5</v>
      </c>
      <c r="R417" s="45">
        <v>0</v>
      </c>
      <c r="S417" s="45">
        <v>0</v>
      </c>
      <c r="T417" s="45">
        <f t="shared" si="33"/>
        <v>5</v>
      </c>
      <c r="U417" s="45">
        <f t="shared" si="36"/>
        <v>5</v>
      </c>
      <c r="V417" s="47">
        <f t="shared" si="34"/>
        <v>8.6355785837651123E-3</v>
      </c>
      <c r="W417" s="45">
        <v>0</v>
      </c>
      <c r="X417" s="45">
        <v>0</v>
      </c>
      <c r="Y417" s="45">
        <v>1</v>
      </c>
      <c r="Z417" s="45">
        <v>0</v>
      </c>
      <c r="AA417" s="45">
        <v>0</v>
      </c>
      <c r="AB417" s="45">
        <v>0</v>
      </c>
      <c r="AC417" s="45">
        <v>0</v>
      </c>
      <c r="AD417" s="45">
        <v>0</v>
      </c>
      <c r="AE417" s="45">
        <v>1</v>
      </c>
      <c r="AF417" s="13">
        <f t="shared" si="35"/>
        <v>2.7397260273972603E-3</v>
      </c>
    </row>
    <row r="418" spans="1:55" s="2" customFormat="1" ht="14" customHeight="1">
      <c r="A418" s="22" t="s">
        <v>1747</v>
      </c>
      <c r="B418" s="21" t="s">
        <v>1709</v>
      </c>
      <c r="C418" s="21" t="s">
        <v>1733</v>
      </c>
      <c r="D418" s="21" t="s">
        <v>1730</v>
      </c>
      <c r="E418" s="18" t="s">
        <v>2296</v>
      </c>
      <c r="F418" s="5" t="s">
        <v>225</v>
      </c>
      <c r="G418" s="29">
        <v>47735348138</v>
      </c>
      <c r="H418" s="5" t="s">
        <v>226</v>
      </c>
      <c r="I418" s="5" t="s">
        <v>227</v>
      </c>
      <c r="J418" s="5" t="s">
        <v>2032</v>
      </c>
      <c r="K418" s="5"/>
      <c r="L418" s="5" t="s">
        <v>6</v>
      </c>
      <c r="M418" s="45">
        <v>491192</v>
      </c>
      <c r="N418" s="45">
        <v>0</v>
      </c>
      <c r="O418" s="45">
        <v>0</v>
      </c>
      <c r="P418" s="5" t="s">
        <v>7</v>
      </c>
      <c r="Q418" s="45">
        <v>165070</v>
      </c>
      <c r="R418" s="45">
        <v>25112</v>
      </c>
      <c r="S418" s="45">
        <v>17156</v>
      </c>
      <c r="T418" s="45">
        <f t="shared" si="33"/>
        <v>207338</v>
      </c>
      <c r="U418" s="45">
        <f t="shared" si="36"/>
        <v>2115.6938775510203</v>
      </c>
      <c r="V418" s="47">
        <f t="shared" si="34"/>
        <v>0.42211192364696493</v>
      </c>
      <c r="W418" s="45">
        <v>38</v>
      </c>
      <c r="X418" s="45">
        <v>37</v>
      </c>
      <c r="Y418" s="45">
        <v>3</v>
      </c>
      <c r="Z418" s="45">
        <v>18</v>
      </c>
      <c r="AA418" s="45">
        <v>0</v>
      </c>
      <c r="AB418" s="45">
        <v>0</v>
      </c>
      <c r="AC418" s="45">
        <v>2</v>
      </c>
      <c r="AD418" s="45">
        <v>0</v>
      </c>
      <c r="AE418" s="45">
        <v>98</v>
      </c>
      <c r="AF418" s="13">
        <f t="shared" si="35"/>
        <v>0.26849315068493151</v>
      </c>
    </row>
    <row r="419" spans="1:55" s="2" customFormat="1" ht="14" customHeight="1">
      <c r="A419" s="22" t="s">
        <v>1747</v>
      </c>
      <c r="B419" s="21" t="s">
        <v>1709</v>
      </c>
      <c r="C419" s="21" t="s">
        <v>1751</v>
      </c>
      <c r="D419" s="21" t="s">
        <v>1738</v>
      </c>
      <c r="E419" s="18" t="s">
        <v>2557</v>
      </c>
      <c r="F419" s="5" t="s">
        <v>1189</v>
      </c>
      <c r="G419" s="29">
        <v>143634975724835</v>
      </c>
      <c r="H419" s="5" t="s">
        <v>1190</v>
      </c>
      <c r="I419" s="5" t="s">
        <v>1191</v>
      </c>
      <c r="J419" s="5" t="s">
        <v>2171</v>
      </c>
      <c r="K419" s="5"/>
      <c r="L419" s="5" t="s">
        <v>428</v>
      </c>
      <c r="M419" s="45">
        <v>354211</v>
      </c>
      <c r="N419" s="45">
        <v>3663</v>
      </c>
      <c r="O419" s="45">
        <v>3663</v>
      </c>
      <c r="P419" s="5" t="s">
        <v>8</v>
      </c>
      <c r="Q419" s="45">
        <v>2158222</v>
      </c>
      <c r="R419" s="45">
        <v>102785</v>
      </c>
      <c r="S419" s="45">
        <v>309881</v>
      </c>
      <c r="T419" s="45">
        <f t="shared" si="33"/>
        <v>2570888</v>
      </c>
      <c r="U419" s="45">
        <f t="shared" si="36"/>
        <v>260.10602994738974</v>
      </c>
      <c r="V419" s="47">
        <f t="shared" si="34"/>
        <v>7.2580693428493186</v>
      </c>
      <c r="W419" s="45">
        <v>11</v>
      </c>
      <c r="X419" s="45">
        <v>5168</v>
      </c>
      <c r="Y419" s="45">
        <v>601</v>
      </c>
      <c r="Z419" s="45">
        <v>4104</v>
      </c>
      <c r="AA419" s="45">
        <v>0</v>
      </c>
      <c r="AB419" s="45">
        <v>0</v>
      </c>
      <c r="AC419" s="45">
        <v>0</v>
      </c>
      <c r="AD419" s="45">
        <v>0</v>
      </c>
      <c r="AE419" s="45">
        <v>9884</v>
      </c>
      <c r="AF419" s="13">
        <f t="shared" si="35"/>
        <v>27.079452054794519</v>
      </c>
    </row>
    <row r="420" spans="1:55" s="2" customFormat="1" ht="14" customHeight="1">
      <c r="A420" s="22" t="s">
        <v>1747</v>
      </c>
      <c r="B420" s="21" t="s">
        <v>1709</v>
      </c>
      <c r="C420" s="21" t="s">
        <v>1768</v>
      </c>
      <c r="D420" s="21" t="s">
        <v>1738</v>
      </c>
      <c r="E420" s="18" t="s">
        <v>2703</v>
      </c>
      <c r="F420" s="5"/>
      <c r="G420" s="29">
        <v>150790758316037</v>
      </c>
      <c r="H420" s="5" t="s">
        <v>858</v>
      </c>
      <c r="I420" s="5" t="s">
        <v>859</v>
      </c>
      <c r="J420" s="5" t="s">
        <v>2129</v>
      </c>
      <c r="K420" s="5"/>
      <c r="L420" s="5" t="s">
        <v>13</v>
      </c>
      <c r="M420" s="45">
        <v>6777</v>
      </c>
      <c r="N420" s="45">
        <v>1116</v>
      </c>
      <c r="O420" s="45">
        <v>1116</v>
      </c>
      <c r="P420" s="5" t="s">
        <v>8</v>
      </c>
      <c r="Q420" s="45">
        <v>13993</v>
      </c>
      <c r="R420" s="45">
        <v>505</v>
      </c>
      <c r="S420" s="45">
        <v>3650</v>
      </c>
      <c r="T420" s="45">
        <f t="shared" si="33"/>
        <v>18148</v>
      </c>
      <c r="U420" s="45">
        <f t="shared" si="36"/>
        <v>4.5189243027888448</v>
      </c>
      <c r="V420" s="47">
        <f t="shared" si="34"/>
        <v>2.6778810683193153</v>
      </c>
      <c r="W420" s="45">
        <v>2438</v>
      </c>
      <c r="X420" s="45">
        <v>122</v>
      </c>
      <c r="Y420" s="45">
        <v>1</v>
      </c>
      <c r="Z420" s="45">
        <v>1454</v>
      </c>
      <c r="AA420" s="45">
        <v>0</v>
      </c>
      <c r="AB420" s="45">
        <v>0</v>
      </c>
      <c r="AC420" s="45">
        <v>1</v>
      </c>
      <c r="AD420" s="45">
        <v>0</v>
      </c>
      <c r="AE420" s="45">
        <v>4016</v>
      </c>
      <c r="AF420" s="13">
        <f t="shared" si="35"/>
        <v>11.002739726027396</v>
      </c>
    </row>
    <row r="421" spans="1:55" s="2" customFormat="1" ht="14" customHeight="1">
      <c r="A421" s="22" t="s">
        <v>1747</v>
      </c>
      <c r="B421" s="21" t="s">
        <v>1884</v>
      </c>
      <c r="C421" s="21" t="s">
        <v>1733</v>
      </c>
      <c r="D421" s="21" t="s">
        <v>1730</v>
      </c>
      <c r="E421" s="18" t="s">
        <v>2600</v>
      </c>
      <c r="F421" s="5" t="s">
        <v>1350</v>
      </c>
      <c r="G421" s="29">
        <v>103558343137474</v>
      </c>
      <c r="H421" s="5" t="s">
        <v>1351</v>
      </c>
      <c r="I421" s="5" t="s">
        <v>1352</v>
      </c>
      <c r="J421" s="5" t="s">
        <v>1353</v>
      </c>
      <c r="K421" s="5" t="s">
        <v>2199</v>
      </c>
      <c r="L421" s="5" t="s">
        <v>9</v>
      </c>
      <c r="M421" s="45">
        <v>136458</v>
      </c>
      <c r="N421" s="45">
        <v>0</v>
      </c>
      <c r="O421" s="45">
        <v>0</v>
      </c>
      <c r="P421" s="5" t="s">
        <v>8</v>
      </c>
      <c r="Q421" s="45">
        <v>124955</v>
      </c>
      <c r="R421" s="45">
        <v>9054</v>
      </c>
      <c r="S421" s="45">
        <v>10422</v>
      </c>
      <c r="T421" s="45">
        <f t="shared" si="33"/>
        <v>144431</v>
      </c>
      <c r="U421" s="45">
        <f t="shared" si="36"/>
        <v>348.8671497584541</v>
      </c>
      <c r="V421" s="47">
        <f t="shared" si="34"/>
        <v>1.0584282343285114</v>
      </c>
      <c r="W421" s="45">
        <v>29</v>
      </c>
      <c r="X421" s="45">
        <v>270</v>
      </c>
      <c r="Y421" s="45">
        <v>33</v>
      </c>
      <c r="Z421" s="45">
        <v>82</v>
      </c>
      <c r="AA421" s="45">
        <v>0</v>
      </c>
      <c r="AB421" s="45">
        <v>0</v>
      </c>
      <c r="AC421" s="45">
        <v>0</v>
      </c>
      <c r="AD421" s="45">
        <v>0</v>
      </c>
      <c r="AE421" s="45">
        <v>414</v>
      </c>
      <c r="AF421" s="13">
        <f t="shared" si="35"/>
        <v>1.1342465753424658</v>
      </c>
      <c r="AH421" s="1"/>
      <c r="AI421" s="1"/>
      <c r="AJ421" s="1"/>
      <c r="AK421" s="1"/>
      <c r="AL421" s="1"/>
      <c r="AM421" s="1"/>
      <c r="AN421" s="1"/>
      <c r="AO421" s="1"/>
      <c r="AP421" s="1"/>
      <c r="AQ421" s="1"/>
      <c r="AR421" s="1"/>
      <c r="AS421" s="1"/>
      <c r="AT421" s="1"/>
      <c r="AU421" s="1"/>
      <c r="AV421" s="1"/>
      <c r="AW421" s="1"/>
      <c r="AX421" s="1"/>
      <c r="AY421" s="1"/>
      <c r="AZ421" s="1"/>
      <c r="BA421" s="1"/>
      <c r="BB421" s="1"/>
      <c r="BC421" s="1"/>
    </row>
    <row r="422" spans="1:55" s="2" customFormat="1" ht="14" customHeight="1">
      <c r="A422" s="22" t="s">
        <v>1747</v>
      </c>
      <c r="B422" s="21" t="s">
        <v>1884</v>
      </c>
      <c r="C422" s="21" t="s">
        <v>1751</v>
      </c>
      <c r="D422" s="21" t="s">
        <v>1738</v>
      </c>
      <c r="E422" s="18" t="s">
        <v>2554</v>
      </c>
      <c r="F422" s="5" t="s">
        <v>1179</v>
      </c>
      <c r="G422" s="29">
        <v>218955918568</v>
      </c>
      <c r="H422" s="5" t="s">
        <v>1180</v>
      </c>
      <c r="I422" s="5" t="s">
        <v>1181</v>
      </c>
      <c r="J422" s="5" t="s">
        <v>2169</v>
      </c>
      <c r="K422" s="5"/>
      <c r="L422" s="5" t="s">
        <v>13</v>
      </c>
      <c r="M422" s="45">
        <v>47641</v>
      </c>
      <c r="N422" s="45">
        <v>339</v>
      </c>
      <c r="O422" s="45">
        <v>339</v>
      </c>
      <c r="P422" s="5" t="s">
        <v>8</v>
      </c>
      <c r="Q422" s="45">
        <v>160124</v>
      </c>
      <c r="R422" s="45">
        <v>9613</v>
      </c>
      <c r="S422" s="45">
        <v>35674</v>
      </c>
      <c r="T422" s="45">
        <f t="shared" si="33"/>
        <v>205411</v>
      </c>
      <c r="U422" s="45">
        <f t="shared" si="36"/>
        <v>83.772838499184346</v>
      </c>
      <c r="V422" s="47">
        <f t="shared" si="34"/>
        <v>4.3116433324237526</v>
      </c>
      <c r="W422" s="45">
        <v>51</v>
      </c>
      <c r="X422" s="45">
        <v>689</v>
      </c>
      <c r="Y422" s="45">
        <v>147</v>
      </c>
      <c r="Z422" s="45">
        <v>1565</v>
      </c>
      <c r="AA422" s="45">
        <v>0</v>
      </c>
      <c r="AB422" s="45">
        <v>0</v>
      </c>
      <c r="AC422" s="45">
        <v>0</v>
      </c>
      <c r="AD422" s="45">
        <v>0</v>
      </c>
      <c r="AE422" s="45">
        <v>2452</v>
      </c>
      <c r="AF422" s="13">
        <f t="shared" si="35"/>
        <v>6.7178082191780826</v>
      </c>
    </row>
    <row r="423" spans="1:55" s="2" customFormat="1" ht="14" customHeight="1">
      <c r="A423" s="22" t="s">
        <v>1747</v>
      </c>
      <c r="B423" s="21" t="s">
        <v>1884</v>
      </c>
      <c r="C423" s="21" t="s">
        <v>1768</v>
      </c>
      <c r="D423" s="21" t="s">
        <v>1738</v>
      </c>
      <c r="E423" s="18" t="s">
        <v>2472</v>
      </c>
      <c r="F423" s="5" t="s">
        <v>864</v>
      </c>
      <c r="G423" s="29">
        <v>213466858671751</v>
      </c>
      <c r="H423" s="5" t="s">
        <v>865</v>
      </c>
      <c r="I423" s="5" t="s">
        <v>866</v>
      </c>
      <c r="J423" s="5" t="s">
        <v>867</v>
      </c>
      <c r="K423" s="5"/>
      <c r="L423" s="5" t="s">
        <v>13</v>
      </c>
      <c r="M423" s="45">
        <v>72925</v>
      </c>
      <c r="N423" s="45">
        <v>1882</v>
      </c>
      <c r="O423" s="45">
        <v>1882</v>
      </c>
      <c r="P423" s="5" t="s">
        <v>8</v>
      </c>
      <c r="Q423" s="45">
        <v>110688</v>
      </c>
      <c r="R423" s="45">
        <v>4022</v>
      </c>
      <c r="S423" s="45">
        <v>25736</v>
      </c>
      <c r="T423" s="45">
        <f t="shared" si="33"/>
        <v>140446</v>
      </c>
      <c r="U423" s="45">
        <f t="shared" si="36"/>
        <v>96.859310344827591</v>
      </c>
      <c r="V423" s="47">
        <f t="shared" si="34"/>
        <v>1.9258964689749742</v>
      </c>
      <c r="W423" s="45">
        <v>22</v>
      </c>
      <c r="X423" s="45">
        <v>1258</v>
      </c>
      <c r="Y423" s="45">
        <v>123</v>
      </c>
      <c r="Z423" s="45">
        <v>47</v>
      </c>
      <c r="AA423" s="45">
        <v>0</v>
      </c>
      <c r="AB423" s="45">
        <v>0</v>
      </c>
      <c r="AC423" s="45">
        <v>0</v>
      </c>
      <c r="AD423" s="45">
        <v>0</v>
      </c>
      <c r="AE423" s="45">
        <v>1450</v>
      </c>
      <c r="AF423" s="13">
        <f t="shared" si="35"/>
        <v>3.9726027397260273</v>
      </c>
    </row>
    <row r="424" spans="1:55" s="2" customFormat="1" ht="14" customHeight="1">
      <c r="A424" s="23" t="s">
        <v>1747</v>
      </c>
      <c r="B424" s="8" t="s">
        <v>1807</v>
      </c>
      <c r="C424" s="8" t="s">
        <v>1731</v>
      </c>
      <c r="D424" s="8" t="s">
        <v>1730</v>
      </c>
      <c r="E424" s="18" t="s">
        <v>2309</v>
      </c>
      <c r="F424" s="5" t="s">
        <v>1607</v>
      </c>
      <c r="G424" s="29">
        <v>285442564821627</v>
      </c>
      <c r="H424" s="5" t="s">
        <v>1608</v>
      </c>
      <c r="I424" s="5" t="s">
        <v>1609</v>
      </c>
      <c r="J424" s="5" t="s">
        <v>1610</v>
      </c>
      <c r="K424" s="5" t="s">
        <v>2039</v>
      </c>
      <c r="L424" s="5" t="s">
        <v>6</v>
      </c>
      <c r="M424" s="45">
        <v>3235</v>
      </c>
      <c r="N424" s="45">
        <v>0</v>
      </c>
      <c r="O424" s="45">
        <v>0</v>
      </c>
      <c r="P424" s="5" t="s">
        <v>8</v>
      </c>
      <c r="Q424" s="45">
        <v>1663</v>
      </c>
      <c r="R424" s="45">
        <v>93</v>
      </c>
      <c r="S424" s="45">
        <v>115</v>
      </c>
      <c r="T424" s="45">
        <f t="shared" si="33"/>
        <v>1871</v>
      </c>
      <c r="U424" s="45">
        <f t="shared" si="36"/>
        <v>16.412280701754387</v>
      </c>
      <c r="V424" s="47">
        <f t="shared" si="34"/>
        <v>0.57836166924265842</v>
      </c>
      <c r="W424" s="45">
        <v>12</v>
      </c>
      <c r="X424" s="45">
        <v>30</v>
      </c>
      <c r="Y424" s="45">
        <v>31</v>
      </c>
      <c r="Z424" s="45">
        <v>27</v>
      </c>
      <c r="AA424" s="45">
        <v>7</v>
      </c>
      <c r="AB424" s="45">
        <v>0</v>
      </c>
      <c r="AC424" s="45">
        <v>7</v>
      </c>
      <c r="AD424" s="45">
        <v>0</v>
      </c>
      <c r="AE424" s="45">
        <v>114</v>
      </c>
      <c r="AF424" s="13">
        <f t="shared" si="35"/>
        <v>0.31232876712328766</v>
      </c>
    </row>
    <row r="425" spans="1:55" s="2" customFormat="1" ht="14" customHeight="1">
      <c r="A425" s="22" t="s">
        <v>1747</v>
      </c>
      <c r="B425" s="21" t="s">
        <v>1807</v>
      </c>
      <c r="C425" s="21" t="s">
        <v>1737</v>
      </c>
      <c r="D425" s="21" t="s">
        <v>1738</v>
      </c>
      <c r="E425" s="18" t="s">
        <v>2714</v>
      </c>
      <c r="F425" s="5"/>
      <c r="G425" s="29">
        <v>1886973244861390</v>
      </c>
      <c r="H425" s="5" t="s">
        <v>413</v>
      </c>
      <c r="I425" s="5" t="s">
        <v>414</v>
      </c>
      <c r="J425" s="5" t="s">
        <v>415</v>
      </c>
      <c r="K425" s="5"/>
      <c r="L425" s="5" t="s">
        <v>13</v>
      </c>
      <c r="M425" s="45">
        <v>417</v>
      </c>
      <c r="N425" s="45">
        <v>0</v>
      </c>
      <c r="O425" s="45">
        <v>0</v>
      </c>
      <c r="P425" s="5" t="s">
        <v>8</v>
      </c>
      <c r="Q425" s="45">
        <v>165</v>
      </c>
      <c r="R425" s="45">
        <v>43</v>
      </c>
      <c r="S425" s="45">
        <v>419</v>
      </c>
      <c r="T425" s="45">
        <f t="shared" si="33"/>
        <v>627</v>
      </c>
      <c r="U425" s="45">
        <f t="shared" si="36"/>
        <v>2.0031948881789137</v>
      </c>
      <c r="V425" s="47">
        <f t="shared" si="34"/>
        <v>1.5035971223021583</v>
      </c>
      <c r="W425" s="45">
        <v>129</v>
      </c>
      <c r="X425" s="45">
        <v>49</v>
      </c>
      <c r="Y425" s="45">
        <v>130</v>
      </c>
      <c r="Z425" s="45">
        <v>5</v>
      </c>
      <c r="AA425" s="45">
        <v>0</v>
      </c>
      <c r="AB425" s="45">
        <v>0</v>
      </c>
      <c r="AC425" s="45">
        <v>0</v>
      </c>
      <c r="AD425" s="45">
        <v>0</v>
      </c>
      <c r="AE425" s="45">
        <v>313</v>
      </c>
      <c r="AF425" s="13">
        <f t="shared" si="35"/>
        <v>0.8575342465753425</v>
      </c>
    </row>
    <row r="426" spans="1:55" s="2" customFormat="1" ht="14" customHeight="1">
      <c r="A426" s="23" t="s">
        <v>1747</v>
      </c>
      <c r="B426" s="8" t="s">
        <v>1843</v>
      </c>
      <c r="C426" s="8" t="s">
        <v>1733</v>
      </c>
      <c r="D426" s="8" t="s">
        <v>1730</v>
      </c>
      <c r="E426" s="18" t="s">
        <v>2400</v>
      </c>
      <c r="F426" s="5" t="s">
        <v>604</v>
      </c>
      <c r="G426" s="29">
        <v>158778054194010</v>
      </c>
      <c r="H426" s="5" t="s">
        <v>605</v>
      </c>
      <c r="I426" s="5" t="s">
        <v>606</v>
      </c>
      <c r="J426" s="5" t="s">
        <v>2077</v>
      </c>
      <c r="K426" s="5" t="s">
        <v>2078</v>
      </c>
      <c r="L426" s="5" t="s">
        <v>6</v>
      </c>
      <c r="M426" s="45">
        <v>829730</v>
      </c>
      <c r="N426" s="45">
        <v>0</v>
      </c>
      <c r="O426" s="45">
        <v>0</v>
      </c>
      <c r="P426" s="5" t="s">
        <v>7</v>
      </c>
      <c r="Q426" s="45">
        <v>5930811</v>
      </c>
      <c r="R426" s="45">
        <v>415975</v>
      </c>
      <c r="S426" s="45">
        <v>575222</v>
      </c>
      <c r="T426" s="45">
        <f t="shared" si="33"/>
        <v>6922008</v>
      </c>
      <c r="U426" s="45">
        <f t="shared" si="36"/>
        <v>15767.671981776766</v>
      </c>
      <c r="V426" s="47">
        <f t="shared" si="34"/>
        <v>8.3424824943053757</v>
      </c>
      <c r="W426" s="45">
        <v>25</v>
      </c>
      <c r="X426" s="45">
        <v>301</v>
      </c>
      <c r="Y426" s="45">
        <v>84</v>
      </c>
      <c r="Z426" s="45">
        <v>27</v>
      </c>
      <c r="AA426" s="45">
        <v>0</v>
      </c>
      <c r="AB426" s="45">
        <v>0</v>
      </c>
      <c r="AC426" s="45">
        <v>2</v>
      </c>
      <c r="AD426" s="45">
        <v>0</v>
      </c>
      <c r="AE426" s="45">
        <v>439</v>
      </c>
      <c r="AF426" s="13">
        <f t="shared" si="35"/>
        <v>1.2027397260273973</v>
      </c>
    </row>
    <row r="427" spans="1:55" s="2" customFormat="1" ht="14" customHeight="1">
      <c r="A427" s="22" t="s">
        <v>1747</v>
      </c>
      <c r="B427" s="21" t="s">
        <v>1843</v>
      </c>
      <c r="C427" s="21" t="s">
        <v>1737</v>
      </c>
      <c r="D427" s="21" t="s">
        <v>1738</v>
      </c>
      <c r="E427" s="18" t="s">
        <v>2371</v>
      </c>
      <c r="F427" s="5" t="s">
        <v>490</v>
      </c>
      <c r="G427" s="29">
        <v>380117675350607</v>
      </c>
      <c r="H427" s="5" t="s">
        <v>491</v>
      </c>
      <c r="I427" s="5" t="s">
        <v>492</v>
      </c>
      <c r="J427" s="5" t="s">
        <v>493</v>
      </c>
      <c r="K427" s="5"/>
      <c r="L427" s="5" t="s">
        <v>433</v>
      </c>
      <c r="M427" s="45">
        <v>72207</v>
      </c>
      <c r="N427" s="45">
        <v>0</v>
      </c>
      <c r="O427" s="45">
        <v>0</v>
      </c>
      <c r="P427" s="5" t="s">
        <v>8</v>
      </c>
      <c r="Q427" s="45">
        <v>100641</v>
      </c>
      <c r="R427" s="45">
        <v>5894</v>
      </c>
      <c r="S427" s="45">
        <v>6681</v>
      </c>
      <c r="T427" s="45">
        <f t="shared" si="33"/>
        <v>113216</v>
      </c>
      <c r="U427" s="45">
        <f t="shared" ref="U427:U458" si="37">SUM(T427)/AE427</f>
        <v>115.64453524004085</v>
      </c>
      <c r="V427" s="47">
        <f t="shared" si="34"/>
        <v>1.5679366266428463</v>
      </c>
      <c r="W427" s="45">
        <v>105</v>
      </c>
      <c r="X427" s="45">
        <v>198</v>
      </c>
      <c r="Y427" s="45">
        <v>8</v>
      </c>
      <c r="Z427" s="45">
        <v>668</v>
      </c>
      <c r="AA427" s="45">
        <v>0</v>
      </c>
      <c r="AB427" s="45">
        <v>0</v>
      </c>
      <c r="AC427" s="45">
        <v>0</v>
      </c>
      <c r="AD427" s="45">
        <v>0</v>
      </c>
      <c r="AE427" s="45">
        <v>979</v>
      </c>
      <c r="AF427" s="13">
        <f t="shared" si="35"/>
        <v>2.6821917808219178</v>
      </c>
    </row>
    <row r="428" spans="1:55" s="2" customFormat="1" ht="14" customHeight="1">
      <c r="A428" s="22" t="s">
        <v>1747</v>
      </c>
      <c r="B428" s="21" t="s">
        <v>1843</v>
      </c>
      <c r="C428" s="21" t="s">
        <v>1768</v>
      </c>
      <c r="D428" s="21" t="s">
        <v>1738</v>
      </c>
      <c r="E428" s="18" t="s">
        <v>2470</v>
      </c>
      <c r="F428" s="5" t="s">
        <v>841</v>
      </c>
      <c r="G428" s="29">
        <v>204768989731178</v>
      </c>
      <c r="H428" s="5" t="s">
        <v>842</v>
      </c>
      <c r="I428" s="5" t="s">
        <v>843</v>
      </c>
      <c r="J428" s="5" t="s">
        <v>844</v>
      </c>
      <c r="K428" s="5"/>
      <c r="L428" s="5" t="s">
        <v>13</v>
      </c>
      <c r="M428" s="45">
        <v>5372</v>
      </c>
      <c r="N428" s="45">
        <v>28</v>
      </c>
      <c r="O428" s="45">
        <v>28</v>
      </c>
      <c r="P428" s="5" t="s">
        <v>8</v>
      </c>
      <c r="Q428" s="45">
        <v>11112</v>
      </c>
      <c r="R428" s="45">
        <v>507</v>
      </c>
      <c r="S428" s="45">
        <v>3524</v>
      </c>
      <c r="T428" s="45">
        <f t="shared" si="33"/>
        <v>15143</v>
      </c>
      <c r="U428" s="45">
        <f t="shared" si="37"/>
        <v>16.441910966340934</v>
      </c>
      <c r="V428" s="47">
        <f t="shared" si="34"/>
        <v>2.8188756515264335</v>
      </c>
      <c r="W428" s="45">
        <v>11</v>
      </c>
      <c r="X428" s="45">
        <v>381</v>
      </c>
      <c r="Y428" s="45">
        <v>55</v>
      </c>
      <c r="Z428" s="45">
        <v>472</v>
      </c>
      <c r="AA428" s="45">
        <v>0</v>
      </c>
      <c r="AB428" s="45">
        <v>0</v>
      </c>
      <c r="AC428" s="45">
        <v>2</v>
      </c>
      <c r="AD428" s="45">
        <v>0</v>
      </c>
      <c r="AE428" s="45">
        <v>921</v>
      </c>
      <c r="AF428" s="13">
        <f t="shared" si="35"/>
        <v>2.5232876712328767</v>
      </c>
    </row>
    <row r="429" spans="1:55" s="2" customFormat="1" ht="14" customHeight="1">
      <c r="A429" s="22" t="s">
        <v>1747</v>
      </c>
      <c r="B429" s="21" t="s">
        <v>1822</v>
      </c>
      <c r="C429" s="21" t="s">
        <v>1733</v>
      </c>
      <c r="D429" s="21" t="s">
        <v>1730</v>
      </c>
      <c r="E429" s="18" t="s">
        <v>2467</v>
      </c>
      <c r="F429" s="5" t="s">
        <v>831</v>
      </c>
      <c r="G429" s="29">
        <v>153371961365417</v>
      </c>
      <c r="H429" s="5" t="s">
        <v>832</v>
      </c>
      <c r="I429" s="5" t="s">
        <v>833</v>
      </c>
      <c r="J429" s="5" t="s">
        <v>834</v>
      </c>
      <c r="K429" s="5"/>
      <c r="L429" s="5" t="s">
        <v>9</v>
      </c>
      <c r="M429" s="45">
        <v>198891</v>
      </c>
      <c r="N429" s="45">
        <v>0</v>
      </c>
      <c r="O429" s="45">
        <v>0</v>
      </c>
      <c r="P429" s="5" t="s">
        <v>7</v>
      </c>
      <c r="Q429" s="45">
        <v>443832</v>
      </c>
      <c r="R429" s="45">
        <v>47472</v>
      </c>
      <c r="S429" s="45">
        <v>141001</v>
      </c>
      <c r="T429" s="45">
        <f t="shared" si="33"/>
        <v>632305</v>
      </c>
      <c r="U429" s="45">
        <f t="shared" si="37"/>
        <v>760.89651022864018</v>
      </c>
      <c r="V429" s="47">
        <f t="shared" si="34"/>
        <v>3.1791534056342421</v>
      </c>
      <c r="W429" s="45">
        <v>257</v>
      </c>
      <c r="X429" s="45">
        <v>458</v>
      </c>
      <c r="Y429" s="45">
        <v>91</v>
      </c>
      <c r="Z429" s="45">
        <v>25</v>
      </c>
      <c r="AA429" s="45">
        <v>0</v>
      </c>
      <c r="AB429" s="45">
        <v>0</v>
      </c>
      <c r="AC429" s="45">
        <v>0</v>
      </c>
      <c r="AD429" s="45">
        <v>0</v>
      </c>
      <c r="AE429" s="45">
        <v>831</v>
      </c>
      <c r="AF429" s="13">
        <f t="shared" si="35"/>
        <v>2.2767123287671232</v>
      </c>
    </row>
    <row r="430" spans="1:55" s="2" customFormat="1" ht="14" customHeight="1">
      <c r="A430" s="22" t="s">
        <v>1747</v>
      </c>
      <c r="B430" s="21" t="s">
        <v>1822</v>
      </c>
      <c r="C430" s="21" t="s">
        <v>1731</v>
      </c>
      <c r="D430" s="21" t="s">
        <v>1730</v>
      </c>
      <c r="E430" s="18" t="s">
        <v>2328</v>
      </c>
      <c r="F430" s="5" t="s">
        <v>337</v>
      </c>
      <c r="G430" s="29">
        <v>1522197391399120</v>
      </c>
      <c r="H430" s="5" t="s">
        <v>338</v>
      </c>
      <c r="I430" s="5" t="s">
        <v>339</v>
      </c>
      <c r="J430" s="5" t="s">
        <v>340</v>
      </c>
      <c r="K430" s="5" t="s">
        <v>2047</v>
      </c>
      <c r="L430" s="5" t="s">
        <v>53</v>
      </c>
      <c r="M430" s="45">
        <v>18110</v>
      </c>
      <c r="N430" s="45">
        <v>0</v>
      </c>
      <c r="O430" s="45">
        <v>0</v>
      </c>
      <c r="P430" s="5" t="s">
        <v>7</v>
      </c>
      <c r="Q430" s="45">
        <v>49059</v>
      </c>
      <c r="R430" s="45">
        <v>4844</v>
      </c>
      <c r="S430" s="45">
        <v>18602</v>
      </c>
      <c r="T430" s="45">
        <f t="shared" si="33"/>
        <v>72505</v>
      </c>
      <c r="U430" s="45">
        <f t="shared" si="37"/>
        <v>58.23694779116466</v>
      </c>
      <c r="V430" s="47">
        <f t="shared" si="34"/>
        <v>4.003589177250138</v>
      </c>
      <c r="W430" s="45">
        <v>227</v>
      </c>
      <c r="X430" s="45">
        <v>627</v>
      </c>
      <c r="Y430" s="45">
        <v>175</v>
      </c>
      <c r="Z430" s="45">
        <v>188</v>
      </c>
      <c r="AA430" s="45">
        <v>28</v>
      </c>
      <c r="AB430" s="45">
        <v>0</v>
      </c>
      <c r="AC430" s="45">
        <v>0</v>
      </c>
      <c r="AD430" s="45">
        <v>0</v>
      </c>
      <c r="AE430" s="45">
        <v>1245</v>
      </c>
      <c r="AF430" s="13">
        <f t="shared" si="35"/>
        <v>3.4109589041095889</v>
      </c>
    </row>
    <row r="431" spans="1:55" s="2" customFormat="1" ht="14" customHeight="1">
      <c r="A431" s="25" t="s">
        <v>1747</v>
      </c>
      <c r="B431" s="21" t="s">
        <v>1822</v>
      </c>
      <c r="C431" s="21" t="s">
        <v>1737</v>
      </c>
      <c r="D431" s="21" t="s">
        <v>1738</v>
      </c>
      <c r="E431" s="18" t="s">
        <v>2576</v>
      </c>
      <c r="F431" s="5" t="s">
        <v>1255</v>
      </c>
      <c r="G431" s="29">
        <v>297288580359145</v>
      </c>
      <c r="H431" s="5" t="s">
        <v>1256</v>
      </c>
      <c r="I431" s="5" t="s">
        <v>339</v>
      </c>
      <c r="J431" s="5" t="s">
        <v>1257</v>
      </c>
      <c r="K431" s="5"/>
      <c r="L431" s="5" t="s">
        <v>13</v>
      </c>
      <c r="M431" s="45">
        <v>7134</v>
      </c>
      <c r="N431" s="45">
        <v>0</v>
      </c>
      <c r="O431" s="45">
        <v>0</v>
      </c>
      <c r="P431" s="5" t="s">
        <v>7</v>
      </c>
      <c r="Q431" s="45">
        <v>9108</v>
      </c>
      <c r="R431" s="45">
        <v>571</v>
      </c>
      <c r="S431" s="45">
        <v>1882</v>
      </c>
      <c r="T431" s="45">
        <f t="shared" si="33"/>
        <v>11561</v>
      </c>
      <c r="U431" s="45">
        <f t="shared" si="37"/>
        <v>11.15926640926641</v>
      </c>
      <c r="V431" s="47">
        <f t="shared" si="34"/>
        <v>1.6205494813568826</v>
      </c>
      <c r="W431" s="45">
        <v>1</v>
      </c>
      <c r="X431" s="45">
        <v>539</v>
      </c>
      <c r="Y431" s="45">
        <v>143</v>
      </c>
      <c r="Z431" s="45">
        <v>322</v>
      </c>
      <c r="AA431" s="45">
        <v>31</v>
      </c>
      <c r="AB431" s="45">
        <v>0</v>
      </c>
      <c r="AC431" s="45">
        <v>0</v>
      </c>
      <c r="AD431" s="45">
        <v>0</v>
      </c>
      <c r="AE431" s="45">
        <v>1036</v>
      </c>
      <c r="AF431" s="13">
        <f t="shared" si="35"/>
        <v>2.8383561643835615</v>
      </c>
    </row>
    <row r="432" spans="1:55" s="2" customFormat="1" ht="14" customHeight="1">
      <c r="A432" s="22" t="s">
        <v>1747</v>
      </c>
      <c r="B432" s="21" t="s">
        <v>1822</v>
      </c>
      <c r="C432" s="21" t="s">
        <v>1729</v>
      </c>
      <c r="D432" s="21" t="s">
        <v>1730</v>
      </c>
      <c r="E432" s="18" t="s">
        <v>2723</v>
      </c>
      <c r="F432" s="5"/>
      <c r="G432" s="29">
        <v>726307474083911</v>
      </c>
      <c r="H432" s="5" t="s">
        <v>1689</v>
      </c>
      <c r="I432" s="5" t="s">
        <v>1690</v>
      </c>
      <c r="J432" s="5"/>
      <c r="K432" s="5" t="s">
        <v>2131</v>
      </c>
      <c r="L432" s="5" t="s">
        <v>9</v>
      </c>
      <c r="M432" s="45">
        <v>1154</v>
      </c>
      <c r="N432" s="45">
        <v>0</v>
      </c>
      <c r="O432" s="45">
        <v>0</v>
      </c>
      <c r="P432" s="5" t="s">
        <v>8</v>
      </c>
      <c r="Q432" s="45">
        <v>142</v>
      </c>
      <c r="R432" s="45">
        <v>48</v>
      </c>
      <c r="S432" s="45">
        <v>12</v>
      </c>
      <c r="T432" s="45">
        <f t="shared" si="33"/>
        <v>202</v>
      </c>
      <c r="U432" s="45">
        <f t="shared" si="37"/>
        <v>8.4166666666666661</v>
      </c>
      <c r="V432" s="47">
        <f t="shared" si="34"/>
        <v>0.17504332755632582</v>
      </c>
      <c r="W432" s="45">
        <v>0</v>
      </c>
      <c r="X432" s="45">
        <v>19</v>
      </c>
      <c r="Y432" s="45">
        <v>4</v>
      </c>
      <c r="Z432" s="45">
        <v>1</v>
      </c>
      <c r="AA432" s="45">
        <v>0</v>
      </c>
      <c r="AB432" s="45">
        <v>0</v>
      </c>
      <c r="AC432" s="45">
        <v>0</v>
      </c>
      <c r="AD432" s="45">
        <v>0</v>
      </c>
      <c r="AE432" s="45">
        <v>24</v>
      </c>
      <c r="AF432" s="13">
        <f t="shared" si="35"/>
        <v>6.575342465753424E-2</v>
      </c>
    </row>
    <row r="433" spans="1:33" s="2" customFormat="1" ht="14" customHeight="1">
      <c r="A433" s="22" t="s">
        <v>1747</v>
      </c>
      <c r="B433" s="21" t="s">
        <v>1822</v>
      </c>
      <c r="C433" s="21" t="s">
        <v>1768</v>
      </c>
      <c r="D433" s="21" t="s">
        <v>1738</v>
      </c>
      <c r="E433" s="18" t="s">
        <v>2435</v>
      </c>
      <c r="F433" s="5" t="s">
        <v>719</v>
      </c>
      <c r="G433" s="29">
        <v>364100247078421</v>
      </c>
      <c r="H433" s="5" t="s">
        <v>720</v>
      </c>
      <c r="I433" s="5"/>
      <c r="J433" s="5" t="s">
        <v>721</v>
      </c>
      <c r="K433" s="5"/>
      <c r="L433" s="5" t="s">
        <v>13</v>
      </c>
      <c r="M433" s="45">
        <v>3291</v>
      </c>
      <c r="N433" s="45">
        <v>0</v>
      </c>
      <c r="O433" s="45">
        <v>0</v>
      </c>
      <c r="P433" s="5" t="s">
        <v>8</v>
      </c>
      <c r="Q433" s="45">
        <v>130</v>
      </c>
      <c r="R433" s="45">
        <v>17</v>
      </c>
      <c r="S433" s="45">
        <v>65</v>
      </c>
      <c r="T433" s="45">
        <f t="shared" si="33"/>
        <v>212</v>
      </c>
      <c r="U433" s="45">
        <f t="shared" si="37"/>
        <v>3.1641791044776117</v>
      </c>
      <c r="V433" s="47">
        <f t="shared" si="34"/>
        <v>6.4418109996961403E-2</v>
      </c>
      <c r="W433" s="45">
        <v>2</v>
      </c>
      <c r="X433" s="45">
        <v>45</v>
      </c>
      <c r="Y433" s="45">
        <v>3</v>
      </c>
      <c r="Z433" s="45">
        <v>16</v>
      </c>
      <c r="AA433" s="45">
        <v>1</v>
      </c>
      <c r="AB433" s="45">
        <v>0</v>
      </c>
      <c r="AC433" s="45">
        <v>0</v>
      </c>
      <c r="AD433" s="45">
        <v>0</v>
      </c>
      <c r="AE433" s="45">
        <v>67</v>
      </c>
      <c r="AF433" s="13">
        <f t="shared" si="35"/>
        <v>0.18356164383561643</v>
      </c>
    </row>
    <row r="434" spans="1:33" s="2" customFormat="1" ht="14" customHeight="1">
      <c r="A434" s="22" t="s">
        <v>1747</v>
      </c>
      <c r="B434" s="21" t="s">
        <v>1792</v>
      </c>
      <c r="C434" s="21" t="s">
        <v>1733</v>
      </c>
      <c r="D434" s="21" t="s">
        <v>1730</v>
      </c>
      <c r="E434" s="18" t="s">
        <v>2405</v>
      </c>
      <c r="F434" s="5" t="s">
        <v>621</v>
      </c>
      <c r="G434" s="29">
        <v>124300620957187</v>
      </c>
      <c r="H434" s="5" t="s">
        <v>622</v>
      </c>
      <c r="I434" s="5" t="s">
        <v>623</v>
      </c>
      <c r="J434" s="5" t="s">
        <v>2083</v>
      </c>
      <c r="K434" s="5" t="s">
        <v>624</v>
      </c>
      <c r="L434" s="5" t="s">
        <v>6</v>
      </c>
      <c r="M434" s="45">
        <v>126172</v>
      </c>
      <c r="N434" s="45">
        <v>0</v>
      </c>
      <c r="O434" s="45">
        <v>0</v>
      </c>
      <c r="P434" s="5" t="s">
        <v>8</v>
      </c>
      <c r="Q434" s="45">
        <v>756003</v>
      </c>
      <c r="R434" s="45">
        <v>62088</v>
      </c>
      <c r="S434" s="45">
        <v>71590</v>
      </c>
      <c r="T434" s="45">
        <f t="shared" si="33"/>
        <v>889681</v>
      </c>
      <c r="U434" s="45">
        <f t="shared" si="37"/>
        <v>618.26337734537879</v>
      </c>
      <c r="V434" s="47">
        <f t="shared" si="34"/>
        <v>7.0513346859842123</v>
      </c>
      <c r="W434" s="45">
        <v>166</v>
      </c>
      <c r="X434" s="45">
        <v>1088</v>
      </c>
      <c r="Y434" s="45">
        <v>171</v>
      </c>
      <c r="Z434" s="45">
        <v>14</v>
      </c>
      <c r="AA434" s="45">
        <v>0</v>
      </c>
      <c r="AB434" s="45">
        <v>0</v>
      </c>
      <c r="AC434" s="45">
        <v>0</v>
      </c>
      <c r="AD434" s="45">
        <v>0</v>
      </c>
      <c r="AE434" s="45">
        <v>1439</v>
      </c>
      <c r="AF434" s="13">
        <f t="shared" si="35"/>
        <v>3.9424657534246577</v>
      </c>
    </row>
    <row r="435" spans="1:33" s="2" customFormat="1" ht="14" customHeight="1">
      <c r="A435" s="22" t="s">
        <v>1747</v>
      </c>
      <c r="B435" s="21" t="s">
        <v>1792</v>
      </c>
      <c r="C435" s="21" t="s">
        <v>1751</v>
      </c>
      <c r="D435" s="21" t="s">
        <v>1738</v>
      </c>
      <c r="E435" s="18" t="s">
        <v>2280</v>
      </c>
      <c r="F435" s="5" t="s">
        <v>1682</v>
      </c>
      <c r="G435" s="29">
        <v>148653345178694</v>
      </c>
      <c r="H435" s="5" t="s">
        <v>1683</v>
      </c>
      <c r="I435" s="5" t="s">
        <v>1684</v>
      </c>
      <c r="J435" s="5" t="s">
        <v>2027</v>
      </c>
      <c r="K435" s="5"/>
      <c r="L435" s="5" t="s">
        <v>13</v>
      </c>
      <c r="M435" s="45">
        <v>19818</v>
      </c>
      <c r="N435" s="45">
        <v>1998</v>
      </c>
      <c r="O435" s="45">
        <v>0</v>
      </c>
      <c r="P435" s="5" t="s">
        <v>8</v>
      </c>
      <c r="Q435" s="45">
        <v>220601</v>
      </c>
      <c r="R435" s="45">
        <v>8383</v>
      </c>
      <c r="S435" s="45">
        <v>29427</v>
      </c>
      <c r="T435" s="45">
        <f t="shared" si="33"/>
        <v>258411</v>
      </c>
      <c r="U435" s="45">
        <f t="shared" si="37"/>
        <v>84.697148475909543</v>
      </c>
      <c r="V435" s="47">
        <f t="shared" si="34"/>
        <v>13.039206781713593</v>
      </c>
      <c r="W435" s="45">
        <v>322</v>
      </c>
      <c r="X435" s="45">
        <v>2417</v>
      </c>
      <c r="Y435" s="45">
        <v>273</v>
      </c>
      <c r="Z435" s="45">
        <v>39</v>
      </c>
      <c r="AA435" s="45">
        <v>0</v>
      </c>
      <c r="AB435" s="45">
        <v>0</v>
      </c>
      <c r="AC435" s="45">
        <v>0</v>
      </c>
      <c r="AD435" s="45">
        <v>0</v>
      </c>
      <c r="AE435" s="45">
        <v>3051</v>
      </c>
      <c r="AF435" s="13">
        <f t="shared" si="35"/>
        <v>8.3589041095890408</v>
      </c>
    </row>
    <row r="436" spans="1:33" s="2" customFormat="1" ht="14" customHeight="1">
      <c r="A436" s="23" t="s">
        <v>1747</v>
      </c>
      <c r="B436" s="8" t="s">
        <v>1792</v>
      </c>
      <c r="C436" s="8" t="s">
        <v>1751</v>
      </c>
      <c r="D436" s="8" t="s">
        <v>1738</v>
      </c>
      <c r="E436" s="18" t="s">
        <v>2323</v>
      </c>
      <c r="F436" s="5" t="s">
        <v>1685</v>
      </c>
      <c r="G436" s="29">
        <v>1551160231765880</v>
      </c>
      <c r="H436" s="5" t="s">
        <v>1686</v>
      </c>
      <c r="I436" s="5" t="s">
        <v>1687</v>
      </c>
      <c r="J436" s="5" t="s">
        <v>1688</v>
      </c>
      <c r="K436" s="5"/>
      <c r="L436" s="5" t="s">
        <v>1033</v>
      </c>
      <c r="M436" s="45">
        <v>2103</v>
      </c>
      <c r="N436" s="45">
        <v>0</v>
      </c>
      <c r="O436" s="45">
        <v>0</v>
      </c>
      <c r="P436" s="5" t="s">
        <v>8</v>
      </c>
      <c r="Q436" s="45">
        <v>18416</v>
      </c>
      <c r="R436" s="45">
        <v>3533</v>
      </c>
      <c r="S436" s="45">
        <v>4014</v>
      </c>
      <c r="T436" s="45">
        <f t="shared" si="33"/>
        <v>25963</v>
      </c>
      <c r="U436" s="45">
        <f t="shared" si="37"/>
        <v>16.473984771573605</v>
      </c>
      <c r="V436" s="47">
        <f t="shared" si="34"/>
        <v>12.34569662387066</v>
      </c>
      <c r="W436" s="45">
        <v>134</v>
      </c>
      <c r="X436" s="45">
        <v>1341</v>
      </c>
      <c r="Y436" s="45">
        <v>77</v>
      </c>
      <c r="Z436" s="45">
        <v>24</v>
      </c>
      <c r="AA436" s="45">
        <v>0</v>
      </c>
      <c r="AB436" s="45">
        <v>0</v>
      </c>
      <c r="AC436" s="45">
        <v>0</v>
      </c>
      <c r="AD436" s="45">
        <v>0</v>
      </c>
      <c r="AE436" s="45">
        <v>1576</v>
      </c>
      <c r="AF436" s="13">
        <f t="shared" si="35"/>
        <v>4.3178082191780822</v>
      </c>
    </row>
    <row r="437" spans="1:33" s="2" customFormat="1" ht="14" customHeight="1">
      <c r="A437" s="22" t="s">
        <v>1747</v>
      </c>
      <c r="B437" s="21" t="s">
        <v>1792</v>
      </c>
      <c r="C437" s="21" t="s">
        <v>1737</v>
      </c>
      <c r="D437" s="21" t="s">
        <v>1738</v>
      </c>
      <c r="E437" s="18" t="s">
        <v>2289</v>
      </c>
      <c r="F437" s="5" t="s">
        <v>203</v>
      </c>
      <c r="G437" s="29">
        <v>136751733064498</v>
      </c>
      <c r="H437" s="5" t="s">
        <v>204</v>
      </c>
      <c r="I437" s="5" t="s">
        <v>205</v>
      </c>
      <c r="J437" s="5" t="s">
        <v>206</v>
      </c>
      <c r="K437" s="5"/>
      <c r="L437" s="5" t="s">
        <v>13</v>
      </c>
      <c r="M437" s="45">
        <v>2284</v>
      </c>
      <c r="N437" s="45">
        <v>0</v>
      </c>
      <c r="O437" s="45">
        <v>0</v>
      </c>
      <c r="P437" s="5" t="s">
        <v>8</v>
      </c>
      <c r="Q437" s="45">
        <v>3</v>
      </c>
      <c r="R437" s="45">
        <v>6</v>
      </c>
      <c r="S437" s="45">
        <v>1</v>
      </c>
      <c r="T437" s="45">
        <f t="shared" si="33"/>
        <v>10</v>
      </c>
      <c r="U437" s="45">
        <f t="shared" si="37"/>
        <v>2</v>
      </c>
      <c r="V437" s="47">
        <f t="shared" si="34"/>
        <v>4.3782837127845885E-3</v>
      </c>
      <c r="W437" s="45">
        <v>3</v>
      </c>
      <c r="X437" s="45">
        <v>0</v>
      </c>
      <c r="Y437" s="45">
        <v>0</v>
      </c>
      <c r="Z437" s="45">
        <v>2</v>
      </c>
      <c r="AA437" s="45">
        <v>0</v>
      </c>
      <c r="AB437" s="45">
        <v>0</v>
      </c>
      <c r="AC437" s="45">
        <v>0</v>
      </c>
      <c r="AD437" s="45">
        <v>0</v>
      </c>
      <c r="AE437" s="45">
        <v>5</v>
      </c>
      <c r="AF437" s="13">
        <f t="shared" si="35"/>
        <v>1.3698630136986301E-2</v>
      </c>
    </row>
    <row r="438" spans="1:33" s="2" customFormat="1" ht="14" customHeight="1">
      <c r="A438" s="22" t="s">
        <v>1747</v>
      </c>
      <c r="B438" s="21" t="s">
        <v>1792</v>
      </c>
      <c r="C438" s="21" t="s">
        <v>1768</v>
      </c>
      <c r="D438" s="21" t="s">
        <v>1738</v>
      </c>
      <c r="E438" s="18" t="s">
        <v>2606</v>
      </c>
      <c r="F438" s="5" t="s">
        <v>1371</v>
      </c>
      <c r="G438" s="29">
        <v>131869290310190</v>
      </c>
      <c r="H438" s="5" t="s">
        <v>1372</v>
      </c>
      <c r="I438" s="5" t="s">
        <v>1373</v>
      </c>
      <c r="J438" s="5" t="s">
        <v>1374</v>
      </c>
      <c r="K438" s="5"/>
      <c r="L438" s="5" t="s">
        <v>13</v>
      </c>
      <c r="M438" s="45">
        <v>3193</v>
      </c>
      <c r="N438" s="45">
        <v>0</v>
      </c>
      <c r="O438" s="45">
        <v>0</v>
      </c>
      <c r="P438" s="5" t="s">
        <v>8</v>
      </c>
      <c r="Q438" s="45">
        <v>12856</v>
      </c>
      <c r="R438" s="45">
        <v>273</v>
      </c>
      <c r="S438" s="45">
        <v>2533</v>
      </c>
      <c r="T438" s="45">
        <f t="shared" si="33"/>
        <v>15662</v>
      </c>
      <c r="U438" s="45">
        <f t="shared" si="37"/>
        <v>12.2359375</v>
      </c>
      <c r="V438" s="47">
        <f t="shared" si="34"/>
        <v>4.9051049170059509</v>
      </c>
      <c r="W438" s="45">
        <v>24</v>
      </c>
      <c r="X438" s="45">
        <v>1164</v>
      </c>
      <c r="Y438" s="45">
        <v>43</v>
      </c>
      <c r="Z438" s="45">
        <v>49</v>
      </c>
      <c r="AA438" s="45">
        <v>0</v>
      </c>
      <c r="AB438" s="45">
        <v>0</v>
      </c>
      <c r="AC438" s="45">
        <v>0</v>
      </c>
      <c r="AD438" s="45">
        <v>0</v>
      </c>
      <c r="AE438" s="45">
        <v>1280</v>
      </c>
      <c r="AF438" s="13">
        <f t="shared" si="35"/>
        <v>3.506849315068493</v>
      </c>
    </row>
    <row r="439" spans="1:33" s="2" customFormat="1" ht="14" customHeight="1">
      <c r="A439" s="22" t="s">
        <v>1747</v>
      </c>
      <c r="B439" s="21" t="s">
        <v>1769</v>
      </c>
      <c r="C439" s="21" t="s">
        <v>1731</v>
      </c>
      <c r="D439" s="21" t="s">
        <v>1730</v>
      </c>
      <c r="E439" s="18" t="s">
        <v>2538</v>
      </c>
      <c r="F439" s="5" t="s">
        <v>1122</v>
      </c>
      <c r="G439" s="29">
        <v>71039727836</v>
      </c>
      <c r="H439" s="5" t="s">
        <v>1123</v>
      </c>
      <c r="I439" s="5" t="s">
        <v>1124</v>
      </c>
      <c r="J439" s="5" t="s">
        <v>1125</v>
      </c>
      <c r="K439" s="5"/>
      <c r="L439" s="5" t="s">
        <v>6</v>
      </c>
      <c r="M439" s="45">
        <v>22718</v>
      </c>
      <c r="N439" s="45">
        <v>0</v>
      </c>
      <c r="O439" s="45">
        <v>0</v>
      </c>
      <c r="P439" s="5" t="s">
        <v>8</v>
      </c>
      <c r="Q439" s="45">
        <v>17926</v>
      </c>
      <c r="R439" s="45">
        <v>1886</v>
      </c>
      <c r="S439" s="45">
        <v>2769</v>
      </c>
      <c r="T439" s="45">
        <f t="shared" si="33"/>
        <v>22581</v>
      </c>
      <c r="U439" s="45">
        <f t="shared" si="37"/>
        <v>72.841935483870969</v>
      </c>
      <c r="V439" s="47">
        <f t="shared" si="34"/>
        <v>0.9939695395721454</v>
      </c>
      <c r="W439" s="45">
        <v>17</v>
      </c>
      <c r="X439" s="45">
        <v>129</v>
      </c>
      <c r="Y439" s="45">
        <v>37</v>
      </c>
      <c r="Z439" s="45">
        <v>127</v>
      </c>
      <c r="AA439" s="45">
        <v>0</v>
      </c>
      <c r="AB439" s="45">
        <v>0</v>
      </c>
      <c r="AC439" s="45">
        <v>0</v>
      </c>
      <c r="AD439" s="45">
        <v>0</v>
      </c>
      <c r="AE439" s="45">
        <v>310</v>
      </c>
      <c r="AF439" s="13">
        <f t="shared" si="35"/>
        <v>0.84931506849315064</v>
      </c>
    </row>
    <row r="440" spans="1:33" s="2" customFormat="1" ht="14" customHeight="1">
      <c r="A440" s="22" t="s">
        <v>1747</v>
      </c>
      <c r="B440" s="21" t="s">
        <v>1769</v>
      </c>
      <c r="C440" s="21" t="s">
        <v>1737</v>
      </c>
      <c r="D440" s="21" t="s">
        <v>1738</v>
      </c>
      <c r="E440" s="18" t="s">
        <v>2395</v>
      </c>
      <c r="F440" s="5" t="s">
        <v>586</v>
      </c>
      <c r="G440" s="29">
        <v>126166890746726</v>
      </c>
      <c r="H440" s="5" t="s">
        <v>587</v>
      </c>
      <c r="I440" s="5" t="s">
        <v>588</v>
      </c>
      <c r="J440" s="5" t="s">
        <v>589</v>
      </c>
      <c r="K440" s="5"/>
      <c r="L440" s="5" t="s">
        <v>13</v>
      </c>
      <c r="M440" s="45">
        <v>4543</v>
      </c>
      <c r="N440" s="45">
        <v>0</v>
      </c>
      <c r="O440" s="45">
        <v>0</v>
      </c>
      <c r="P440" s="5" t="s">
        <v>8</v>
      </c>
      <c r="Q440" s="45">
        <v>13403</v>
      </c>
      <c r="R440" s="45">
        <v>1032</v>
      </c>
      <c r="S440" s="45">
        <v>4986</v>
      </c>
      <c r="T440" s="45">
        <f t="shared" si="33"/>
        <v>19421</v>
      </c>
      <c r="U440" s="45">
        <f t="shared" si="37"/>
        <v>23.655298416565163</v>
      </c>
      <c r="V440" s="47">
        <f t="shared" si="34"/>
        <v>4.2749284613691394</v>
      </c>
      <c r="W440" s="45">
        <v>28</v>
      </c>
      <c r="X440" s="45">
        <v>209</v>
      </c>
      <c r="Y440" s="45">
        <v>97</v>
      </c>
      <c r="Z440" s="45">
        <v>483</v>
      </c>
      <c r="AA440" s="45">
        <v>4</v>
      </c>
      <c r="AB440" s="45">
        <v>0</v>
      </c>
      <c r="AC440" s="45">
        <v>0</v>
      </c>
      <c r="AD440" s="45">
        <v>0</v>
      </c>
      <c r="AE440" s="45">
        <v>821</v>
      </c>
      <c r="AF440" s="13">
        <f t="shared" si="35"/>
        <v>2.2493150684931509</v>
      </c>
    </row>
    <row r="441" spans="1:33" s="2" customFormat="1" ht="14" customHeight="1">
      <c r="A441" s="23" t="s">
        <v>1747</v>
      </c>
      <c r="B441" s="8" t="s">
        <v>1769</v>
      </c>
      <c r="C441" s="8" t="s">
        <v>1729</v>
      </c>
      <c r="D441" s="8" t="s">
        <v>1730</v>
      </c>
      <c r="E441" s="18" t="s">
        <v>2252</v>
      </c>
      <c r="F441" s="5" t="s">
        <v>91</v>
      </c>
      <c r="G441" s="29">
        <v>165711120213445</v>
      </c>
      <c r="H441" s="5" t="s">
        <v>92</v>
      </c>
      <c r="I441" s="5"/>
      <c r="J441" s="5"/>
      <c r="K441" s="5" t="s">
        <v>2009</v>
      </c>
      <c r="L441" s="5" t="s">
        <v>53</v>
      </c>
      <c r="M441" s="45">
        <v>1252</v>
      </c>
      <c r="N441" s="45">
        <v>0</v>
      </c>
      <c r="O441" s="45">
        <v>0</v>
      </c>
      <c r="P441" s="5" t="s">
        <v>8</v>
      </c>
      <c r="Q441" s="45">
        <v>6696</v>
      </c>
      <c r="R441" s="45">
        <v>501</v>
      </c>
      <c r="S441" s="45">
        <v>618</v>
      </c>
      <c r="T441" s="45">
        <f t="shared" si="33"/>
        <v>7815</v>
      </c>
      <c r="U441" s="45">
        <f t="shared" si="37"/>
        <v>41.569148936170215</v>
      </c>
      <c r="V441" s="47">
        <f t="shared" si="34"/>
        <v>6.2420127795527156</v>
      </c>
      <c r="W441" s="45">
        <v>9</v>
      </c>
      <c r="X441" s="45">
        <v>145</v>
      </c>
      <c r="Y441" s="45">
        <v>12</v>
      </c>
      <c r="Z441" s="45">
        <v>22</v>
      </c>
      <c r="AA441" s="45">
        <v>0</v>
      </c>
      <c r="AB441" s="45">
        <v>0</v>
      </c>
      <c r="AC441" s="45">
        <v>0</v>
      </c>
      <c r="AD441" s="45">
        <v>0</v>
      </c>
      <c r="AE441" s="45">
        <v>188</v>
      </c>
      <c r="AF441" s="13">
        <f t="shared" si="35"/>
        <v>0.51506849315068493</v>
      </c>
    </row>
    <row r="442" spans="1:33" s="2" customFormat="1" ht="14" customHeight="1">
      <c r="A442" s="22" t="s">
        <v>1747</v>
      </c>
      <c r="B442" s="21" t="s">
        <v>1817</v>
      </c>
      <c r="C442" s="21" t="s">
        <v>1733</v>
      </c>
      <c r="D442" s="21" t="s">
        <v>1730</v>
      </c>
      <c r="E442" s="18" t="s">
        <v>2321</v>
      </c>
      <c r="F442" s="5" t="s">
        <v>315</v>
      </c>
      <c r="G442" s="29">
        <v>37107394336</v>
      </c>
      <c r="H442" s="5" t="s">
        <v>316</v>
      </c>
      <c r="I442" s="5" t="s">
        <v>317</v>
      </c>
      <c r="J442" s="5" t="s">
        <v>2044</v>
      </c>
      <c r="K442" s="5" t="s">
        <v>2045</v>
      </c>
      <c r="L442" s="5" t="s">
        <v>6</v>
      </c>
      <c r="M442" s="45">
        <v>4504141</v>
      </c>
      <c r="N442" s="45">
        <v>0</v>
      </c>
      <c r="O442" s="45">
        <v>0</v>
      </c>
      <c r="P442" s="5" t="s">
        <v>7</v>
      </c>
      <c r="Q442" s="45">
        <v>7313104</v>
      </c>
      <c r="R442" s="45">
        <v>1022260</v>
      </c>
      <c r="S442" s="45">
        <v>673630</v>
      </c>
      <c r="T442" s="45">
        <f t="shared" si="33"/>
        <v>9008994</v>
      </c>
      <c r="U442" s="45">
        <f t="shared" si="37"/>
        <v>17159.98857142857</v>
      </c>
      <c r="V442" s="47">
        <f t="shared" si="34"/>
        <v>2.0001580767564779</v>
      </c>
      <c r="W442" s="45">
        <v>17</v>
      </c>
      <c r="X442" s="45">
        <v>407</v>
      </c>
      <c r="Y442" s="45">
        <v>98</v>
      </c>
      <c r="Z442" s="45">
        <v>3</v>
      </c>
      <c r="AA442" s="45">
        <v>0</v>
      </c>
      <c r="AB442" s="45">
        <v>0</v>
      </c>
      <c r="AC442" s="45">
        <v>0</v>
      </c>
      <c r="AD442" s="45">
        <v>0</v>
      </c>
      <c r="AE442" s="45">
        <v>525</v>
      </c>
      <c r="AF442" s="13">
        <f t="shared" si="35"/>
        <v>1.4383561643835616</v>
      </c>
    </row>
    <row r="443" spans="1:33" s="2" customFormat="1" ht="14" customHeight="1">
      <c r="A443" s="22" t="s">
        <v>1747</v>
      </c>
      <c r="B443" s="21" t="s">
        <v>1817</v>
      </c>
      <c r="C443" s="21" t="s">
        <v>1751</v>
      </c>
      <c r="D443" s="21" t="s">
        <v>1738</v>
      </c>
      <c r="E443" s="18" t="s">
        <v>2555</v>
      </c>
      <c r="F443" s="5" t="s">
        <v>1182</v>
      </c>
      <c r="G443" s="29">
        <v>370845909672873</v>
      </c>
      <c r="H443" s="5" t="s">
        <v>1183</v>
      </c>
      <c r="I443" s="5" t="s">
        <v>1184</v>
      </c>
      <c r="J443" s="5" t="s">
        <v>1185</v>
      </c>
      <c r="K443" s="5"/>
      <c r="L443" s="5" t="s">
        <v>13</v>
      </c>
      <c r="M443" s="45">
        <v>777034</v>
      </c>
      <c r="N443" s="45">
        <v>0</v>
      </c>
      <c r="O443" s="45">
        <v>0</v>
      </c>
      <c r="P443" s="5" t="s">
        <v>7</v>
      </c>
      <c r="Q443" s="45">
        <v>3156234</v>
      </c>
      <c r="R443" s="45">
        <v>114403</v>
      </c>
      <c r="S443" s="45">
        <v>1150584</v>
      </c>
      <c r="T443" s="45">
        <f t="shared" si="33"/>
        <v>4421221</v>
      </c>
      <c r="U443" s="45">
        <f t="shared" si="37"/>
        <v>1972.8786256135654</v>
      </c>
      <c r="V443" s="47">
        <f t="shared" si="34"/>
        <v>5.6898681396180866</v>
      </c>
      <c r="W443" s="45">
        <v>4</v>
      </c>
      <c r="X443" s="45">
        <v>1564</v>
      </c>
      <c r="Y443" s="45">
        <v>396</v>
      </c>
      <c r="Z443" s="45">
        <v>277</v>
      </c>
      <c r="AA443" s="45">
        <v>0</v>
      </c>
      <c r="AB443" s="45">
        <v>0</v>
      </c>
      <c r="AC443" s="45">
        <v>0</v>
      </c>
      <c r="AD443" s="45">
        <v>0</v>
      </c>
      <c r="AE443" s="45">
        <v>2241</v>
      </c>
      <c r="AF443" s="13">
        <f t="shared" si="35"/>
        <v>6.13972602739726</v>
      </c>
    </row>
    <row r="444" spans="1:33" s="2" customFormat="1" ht="14" customHeight="1">
      <c r="A444" s="22" t="s">
        <v>1747</v>
      </c>
      <c r="B444" s="21" t="s">
        <v>1817</v>
      </c>
      <c r="C444" s="21" t="s">
        <v>1737</v>
      </c>
      <c r="D444" s="21" t="s">
        <v>1738</v>
      </c>
      <c r="E444" s="18" t="s">
        <v>2355</v>
      </c>
      <c r="F444" s="5" t="s">
        <v>434</v>
      </c>
      <c r="G444" s="29">
        <v>695267943936892</v>
      </c>
      <c r="H444" s="5" t="s">
        <v>434</v>
      </c>
      <c r="I444" s="5" t="s">
        <v>435</v>
      </c>
      <c r="J444" s="5" t="s">
        <v>436</v>
      </c>
      <c r="K444" s="5"/>
      <c r="L444" s="5" t="s">
        <v>13</v>
      </c>
      <c r="M444" s="45">
        <v>100183</v>
      </c>
      <c r="N444" s="45">
        <v>0</v>
      </c>
      <c r="O444" s="45">
        <v>0</v>
      </c>
      <c r="P444" s="5" t="s">
        <v>7</v>
      </c>
      <c r="Q444" s="45">
        <v>61876</v>
      </c>
      <c r="R444" s="45">
        <v>2767</v>
      </c>
      <c r="S444" s="45">
        <v>29552</v>
      </c>
      <c r="T444" s="45">
        <f t="shared" si="33"/>
        <v>94195</v>
      </c>
      <c r="U444" s="45">
        <f t="shared" si="37"/>
        <v>165.54481546572936</v>
      </c>
      <c r="V444" s="47">
        <f t="shared" si="34"/>
        <v>0.94022938023417146</v>
      </c>
      <c r="W444" s="45">
        <v>6</v>
      </c>
      <c r="X444" s="45">
        <v>307</v>
      </c>
      <c r="Y444" s="45">
        <v>82</v>
      </c>
      <c r="Z444" s="45">
        <v>174</v>
      </c>
      <c r="AA444" s="45">
        <v>0</v>
      </c>
      <c r="AB444" s="45">
        <v>0</v>
      </c>
      <c r="AC444" s="45">
        <v>0</v>
      </c>
      <c r="AD444" s="45">
        <v>0</v>
      </c>
      <c r="AE444" s="45">
        <v>569</v>
      </c>
      <c r="AF444" s="13">
        <f t="shared" si="35"/>
        <v>1.558904109589041</v>
      </c>
    </row>
    <row r="445" spans="1:33" s="2" customFormat="1" ht="14" customHeight="1">
      <c r="A445" s="22" t="s">
        <v>1747</v>
      </c>
      <c r="B445" s="21" t="s">
        <v>1817</v>
      </c>
      <c r="C445" s="21" t="s">
        <v>1729</v>
      </c>
      <c r="D445" s="21" t="s">
        <v>1730</v>
      </c>
      <c r="E445" s="18" t="s">
        <v>2595</v>
      </c>
      <c r="F445" s="5" t="s">
        <v>1327</v>
      </c>
      <c r="G445" s="29">
        <v>111299225618775</v>
      </c>
      <c r="H445" s="5" t="s">
        <v>1328</v>
      </c>
      <c r="I445" s="5" t="s">
        <v>1329</v>
      </c>
      <c r="J445" s="5" t="s">
        <v>1330</v>
      </c>
      <c r="K445" s="5" t="s">
        <v>2195</v>
      </c>
      <c r="L445" s="5" t="s">
        <v>6</v>
      </c>
      <c r="M445" s="45">
        <v>18384</v>
      </c>
      <c r="N445" s="45">
        <v>0</v>
      </c>
      <c r="O445" s="45">
        <v>0</v>
      </c>
      <c r="P445" s="5" t="s">
        <v>8</v>
      </c>
      <c r="Q445" s="45">
        <v>35504</v>
      </c>
      <c r="R445" s="45">
        <v>1721</v>
      </c>
      <c r="S445" s="45">
        <v>3961</v>
      </c>
      <c r="T445" s="45">
        <f t="shared" si="33"/>
        <v>41186</v>
      </c>
      <c r="U445" s="45">
        <f t="shared" si="37"/>
        <v>141.53264604810997</v>
      </c>
      <c r="V445" s="47">
        <f t="shared" si="34"/>
        <v>2.2403176675369885</v>
      </c>
      <c r="W445" s="45">
        <v>53</v>
      </c>
      <c r="X445" s="45">
        <v>226</v>
      </c>
      <c r="Y445" s="45">
        <v>2</v>
      </c>
      <c r="Z445" s="45">
        <v>10</v>
      </c>
      <c r="AA445" s="45">
        <v>0</v>
      </c>
      <c r="AB445" s="45">
        <v>0</v>
      </c>
      <c r="AC445" s="45">
        <v>0</v>
      </c>
      <c r="AD445" s="45">
        <v>0</v>
      </c>
      <c r="AE445" s="45">
        <v>291</v>
      </c>
      <c r="AF445" s="13">
        <f t="shared" si="35"/>
        <v>0.79726027397260268</v>
      </c>
    </row>
    <row r="446" spans="1:33" s="2" customFormat="1" ht="14" customHeight="1">
      <c r="A446" s="22" t="s">
        <v>1747</v>
      </c>
      <c r="B446" s="21" t="s">
        <v>1817</v>
      </c>
      <c r="C446" s="21" t="s">
        <v>1768</v>
      </c>
      <c r="D446" s="21" t="s">
        <v>1738</v>
      </c>
      <c r="E446" s="18" t="s">
        <v>2614</v>
      </c>
      <c r="F446" s="5" t="s">
        <v>1409</v>
      </c>
      <c r="G446" s="29">
        <v>122629161084065</v>
      </c>
      <c r="H446" s="5" t="s">
        <v>1410</v>
      </c>
      <c r="I446" s="5" t="s">
        <v>1411</v>
      </c>
      <c r="J446" s="5" t="s">
        <v>2204</v>
      </c>
      <c r="K446" s="5"/>
      <c r="L446" s="5" t="s">
        <v>13</v>
      </c>
      <c r="M446" s="45">
        <v>422840</v>
      </c>
      <c r="N446" s="45">
        <v>0</v>
      </c>
      <c r="O446" s="45">
        <v>0</v>
      </c>
      <c r="P446" s="5" t="s">
        <v>7</v>
      </c>
      <c r="Q446" s="45">
        <v>321459</v>
      </c>
      <c r="R446" s="45">
        <v>12272</v>
      </c>
      <c r="S446" s="45">
        <v>102040</v>
      </c>
      <c r="T446" s="45">
        <f t="shared" si="33"/>
        <v>435771</v>
      </c>
      <c r="U446" s="45">
        <f t="shared" si="37"/>
        <v>690.60380348652927</v>
      </c>
      <c r="V446" s="47">
        <f t="shared" si="34"/>
        <v>1.0305813073502981</v>
      </c>
      <c r="W446" s="45">
        <v>11</v>
      </c>
      <c r="X446" s="45">
        <v>562</v>
      </c>
      <c r="Y446" s="45">
        <v>33</v>
      </c>
      <c r="Z446" s="45">
        <v>25</v>
      </c>
      <c r="AA446" s="45">
        <v>0</v>
      </c>
      <c r="AB446" s="45">
        <v>0</v>
      </c>
      <c r="AC446" s="45">
        <v>0</v>
      </c>
      <c r="AD446" s="45">
        <v>0</v>
      </c>
      <c r="AE446" s="45">
        <v>631</v>
      </c>
      <c r="AF446" s="13">
        <f t="shared" si="35"/>
        <v>1.7287671232876711</v>
      </c>
      <c r="AG446" s="11"/>
    </row>
    <row r="447" spans="1:33" s="2" customFormat="1" ht="14" customHeight="1">
      <c r="A447" s="22" t="s">
        <v>1747</v>
      </c>
      <c r="B447" s="21" t="s">
        <v>1706</v>
      </c>
      <c r="C447" s="21" t="s">
        <v>1733</v>
      </c>
      <c r="D447" s="21" t="s">
        <v>1730</v>
      </c>
      <c r="E447" s="18" t="s">
        <v>2653</v>
      </c>
      <c r="F447" s="5" t="s">
        <v>1537</v>
      </c>
      <c r="G447" s="29">
        <v>124174484304839</v>
      </c>
      <c r="H447" s="5" t="s">
        <v>1538</v>
      </c>
      <c r="I447" s="5"/>
      <c r="J447" s="5" t="s">
        <v>1539</v>
      </c>
      <c r="K447" s="5" t="s">
        <v>2221</v>
      </c>
      <c r="L447" s="5" t="s">
        <v>6</v>
      </c>
      <c r="M447" s="45">
        <v>262545</v>
      </c>
      <c r="N447" s="45">
        <v>0</v>
      </c>
      <c r="O447" s="45">
        <v>0</v>
      </c>
      <c r="P447" s="5" t="s">
        <v>7</v>
      </c>
      <c r="Q447" s="45">
        <v>671650</v>
      </c>
      <c r="R447" s="45">
        <v>54515</v>
      </c>
      <c r="S447" s="45">
        <v>90359</v>
      </c>
      <c r="T447" s="45">
        <f t="shared" si="33"/>
        <v>816524</v>
      </c>
      <c r="U447" s="45">
        <f t="shared" si="37"/>
        <v>1476.5352622061482</v>
      </c>
      <c r="V447" s="47">
        <f t="shared" si="34"/>
        <v>3.1100344702812852</v>
      </c>
      <c r="W447" s="45">
        <v>7</v>
      </c>
      <c r="X447" s="45">
        <v>459</v>
      </c>
      <c r="Y447" s="45">
        <v>86</v>
      </c>
      <c r="Z447" s="45">
        <v>1</v>
      </c>
      <c r="AA447" s="45">
        <v>0</v>
      </c>
      <c r="AB447" s="45">
        <v>0</v>
      </c>
      <c r="AC447" s="45">
        <v>0</v>
      </c>
      <c r="AD447" s="45">
        <v>0</v>
      </c>
      <c r="AE447" s="45">
        <v>553</v>
      </c>
      <c r="AF447" s="13">
        <f t="shared" si="35"/>
        <v>1.515068493150685</v>
      </c>
    </row>
    <row r="448" spans="1:33" s="2" customFormat="1" ht="14" customHeight="1">
      <c r="A448" s="22" t="s">
        <v>1747</v>
      </c>
      <c r="B448" s="21" t="s">
        <v>1706</v>
      </c>
      <c r="C448" s="21" t="s">
        <v>1751</v>
      </c>
      <c r="D448" s="21" t="s">
        <v>1738</v>
      </c>
      <c r="E448" s="18" t="s">
        <v>2552</v>
      </c>
      <c r="F448" s="5" t="s">
        <v>1678</v>
      </c>
      <c r="G448" s="29">
        <v>1488858818050620</v>
      </c>
      <c r="H448" s="5" t="s">
        <v>1679</v>
      </c>
      <c r="I448" s="5" t="s">
        <v>1680</v>
      </c>
      <c r="J448" s="5" t="s">
        <v>1681</v>
      </c>
      <c r="K448" s="5"/>
      <c r="L448" s="5" t="s">
        <v>13</v>
      </c>
      <c r="M448" s="45">
        <v>15368</v>
      </c>
      <c r="N448" s="45">
        <v>1182</v>
      </c>
      <c r="O448" s="45">
        <v>1182</v>
      </c>
      <c r="P448" s="5" t="s">
        <v>8</v>
      </c>
      <c r="Q448" s="45">
        <v>14171</v>
      </c>
      <c r="R448" s="45">
        <v>760</v>
      </c>
      <c r="S448" s="45">
        <v>8444</v>
      </c>
      <c r="T448" s="45">
        <f t="shared" si="33"/>
        <v>23375</v>
      </c>
      <c r="U448" s="45">
        <f t="shared" si="37"/>
        <v>36.927330173775673</v>
      </c>
      <c r="V448" s="47">
        <f t="shared" si="34"/>
        <v>1.5210176991150441</v>
      </c>
      <c r="W448" s="45">
        <v>0</v>
      </c>
      <c r="X448" s="45">
        <v>313</v>
      </c>
      <c r="Y448" s="45">
        <v>163</v>
      </c>
      <c r="Z448" s="45">
        <v>157</v>
      </c>
      <c r="AA448" s="45">
        <v>0</v>
      </c>
      <c r="AB448" s="45">
        <v>0</v>
      </c>
      <c r="AC448" s="45">
        <v>0</v>
      </c>
      <c r="AD448" s="45">
        <v>0</v>
      </c>
      <c r="AE448" s="45">
        <v>633</v>
      </c>
      <c r="AF448" s="13">
        <f t="shared" si="35"/>
        <v>1.7342465753424658</v>
      </c>
    </row>
    <row r="449" spans="1:33" s="2" customFormat="1" ht="14" customHeight="1">
      <c r="A449" s="23" t="s">
        <v>1747</v>
      </c>
      <c r="B449" s="21" t="s">
        <v>1706</v>
      </c>
      <c r="C449" s="21" t="s">
        <v>1751</v>
      </c>
      <c r="D449" s="21" t="s">
        <v>1738</v>
      </c>
      <c r="E449" s="18" t="s">
        <v>2724</v>
      </c>
      <c r="F449" s="5"/>
      <c r="G449" s="29">
        <v>529224993865914</v>
      </c>
      <c r="H449" s="5" t="s">
        <v>1164</v>
      </c>
      <c r="I449" s="5" t="s">
        <v>1165</v>
      </c>
      <c r="J449" s="5" t="s">
        <v>2166</v>
      </c>
      <c r="K449" s="5"/>
      <c r="L449" s="5" t="s">
        <v>13</v>
      </c>
      <c r="M449" s="45">
        <v>3133</v>
      </c>
      <c r="N449" s="45">
        <v>0</v>
      </c>
      <c r="O449" s="45">
        <v>0</v>
      </c>
      <c r="P449" s="5" t="s">
        <v>8</v>
      </c>
      <c r="Q449" s="45">
        <v>1465</v>
      </c>
      <c r="R449" s="45">
        <v>109</v>
      </c>
      <c r="S449" s="45">
        <v>161</v>
      </c>
      <c r="T449" s="45">
        <f t="shared" si="33"/>
        <v>1735</v>
      </c>
      <c r="U449" s="45">
        <f t="shared" si="37"/>
        <v>24.785714285714285</v>
      </c>
      <c r="V449" s="47">
        <f t="shared" si="34"/>
        <v>0.55378231726779448</v>
      </c>
      <c r="W449" s="45">
        <v>0</v>
      </c>
      <c r="X449" s="45">
        <v>69</v>
      </c>
      <c r="Y449" s="45">
        <v>1</v>
      </c>
      <c r="Z449" s="45">
        <v>0</v>
      </c>
      <c r="AA449" s="45">
        <v>0</v>
      </c>
      <c r="AB449" s="45">
        <v>0</v>
      </c>
      <c r="AC449" s="45">
        <v>0</v>
      </c>
      <c r="AD449" s="45">
        <v>0</v>
      </c>
      <c r="AE449" s="45">
        <v>70</v>
      </c>
      <c r="AF449" s="13">
        <f t="shared" si="35"/>
        <v>0.19178082191780821</v>
      </c>
    </row>
    <row r="450" spans="1:33" s="2" customFormat="1" ht="14" customHeight="1">
      <c r="A450" s="22" t="s">
        <v>1747</v>
      </c>
      <c r="B450" s="21" t="s">
        <v>1706</v>
      </c>
      <c r="C450" s="21" t="s">
        <v>1729</v>
      </c>
      <c r="D450" s="21" t="s">
        <v>1730</v>
      </c>
      <c r="E450" s="18" t="s">
        <v>2707</v>
      </c>
      <c r="F450" s="5"/>
      <c r="G450" s="29">
        <v>130394330468904</v>
      </c>
      <c r="H450" s="5" t="s">
        <v>560</v>
      </c>
      <c r="I450" s="5" t="s">
        <v>561</v>
      </c>
      <c r="J450" s="5" t="s">
        <v>562</v>
      </c>
      <c r="K450" s="5" t="s">
        <v>2074</v>
      </c>
      <c r="L450" s="5" t="s">
        <v>9</v>
      </c>
      <c r="M450" s="45">
        <v>13766</v>
      </c>
      <c r="N450" s="45">
        <v>0</v>
      </c>
      <c r="O450" s="45">
        <v>0</v>
      </c>
      <c r="P450" s="5" t="s">
        <v>8</v>
      </c>
      <c r="Q450" s="45">
        <v>3645</v>
      </c>
      <c r="R450" s="45">
        <v>314</v>
      </c>
      <c r="S450" s="45">
        <v>324</v>
      </c>
      <c r="T450" s="45">
        <f t="shared" si="33"/>
        <v>4283</v>
      </c>
      <c r="U450" s="45">
        <f t="shared" si="37"/>
        <v>80.811320754716988</v>
      </c>
      <c r="V450" s="47">
        <f t="shared" si="34"/>
        <v>0.31112886822606423</v>
      </c>
      <c r="W450" s="45">
        <v>0</v>
      </c>
      <c r="X450" s="45">
        <v>46</v>
      </c>
      <c r="Y450" s="45">
        <v>5</v>
      </c>
      <c r="Z450" s="45">
        <v>2</v>
      </c>
      <c r="AA450" s="45">
        <v>0</v>
      </c>
      <c r="AB450" s="45">
        <v>0</v>
      </c>
      <c r="AC450" s="45">
        <v>0</v>
      </c>
      <c r="AD450" s="45">
        <v>0</v>
      </c>
      <c r="AE450" s="45">
        <v>53</v>
      </c>
      <c r="AF450" s="13">
        <f t="shared" si="35"/>
        <v>0.14520547945205478</v>
      </c>
    </row>
    <row r="451" spans="1:33" s="2" customFormat="1" ht="14" customHeight="1">
      <c r="A451" s="22" t="s">
        <v>1747</v>
      </c>
      <c r="B451" s="21" t="s">
        <v>1706</v>
      </c>
      <c r="C451" s="21" t="s">
        <v>1768</v>
      </c>
      <c r="D451" s="21" t="s">
        <v>1738</v>
      </c>
      <c r="E451" s="18" t="s">
        <v>2277</v>
      </c>
      <c r="F451" s="5" t="s">
        <v>176</v>
      </c>
      <c r="G451" s="29">
        <v>266323883556244</v>
      </c>
      <c r="H451" s="5" t="s">
        <v>177</v>
      </c>
      <c r="I451" s="5" t="s">
        <v>178</v>
      </c>
      <c r="J451" s="5" t="s">
        <v>179</v>
      </c>
      <c r="K451" s="5"/>
      <c r="L451" s="5" t="s">
        <v>13</v>
      </c>
      <c r="M451" s="45">
        <v>3681</v>
      </c>
      <c r="N451" s="45">
        <v>14</v>
      </c>
      <c r="O451" s="45">
        <v>14</v>
      </c>
      <c r="P451" s="5" t="s">
        <v>8</v>
      </c>
      <c r="Q451" s="45">
        <v>7537</v>
      </c>
      <c r="R451" s="45">
        <v>248</v>
      </c>
      <c r="S451" s="45">
        <v>2566</v>
      </c>
      <c r="T451" s="45">
        <f t="shared" ref="T451:T514" si="38">SUM(Q451:S451)</f>
        <v>10351</v>
      </c>
      <c r="U451" s="45">
        <f t="shared" si="37"/>
        <v>25.812967581047381</v>
      </c>
      <c r="V451" s="47">
        <f t="shared" ref="V451:V514" si="39">SUM(T451)/(M451)</f>
        <v>2.8120076066286335</v>
      </c>
      <c r="W451" s="45">
        <v>34</v>
      </c>
      <c r="X451" s="45">
        <v>303</v>
      </c>
      <c r="Y451" s="45">
        <v>17</v>
      </c>
      <c r="Z451" s="45">
        <v>47</v>
      </c>
      <c r="AA451" s="45">
        <v>0</v>
      </c>
      <c r="AB451" s="45">
        <v>0</v>
      </c>
      <c r="AC451" s="45">
        <v>0</v>
      </c>
      <c r="AD451" s="45">
        <v>0</v>
      </c>
      <c r="AE451" s="45">
        <v>401</v>
      </c>
      <c r="AF451" s="13">
        <f t="shared" ref="AF451:AF514" si="40">SUM(AE451)/365</f>
        <v>1.0986301369863014</v>
      </c>
    </row>
    <row r="452" spans="1:33" s="2" customFormat="1" ht="14" customHeight="1">
      <c r="A452" s="22" t="s">
        <v>1747</v>
      </c>
      <c r="B452" s="21" t="s">
        <v>1748</v>
      </c>
      <c r="C452" s="21" t="s">
        <v>1749</v>
      </c>
      <c r="D452" s="21" t="s">
        <v>1730</v>
      </c>
      <c r="E452" s="18" t="s">
        <v>2236</v>
      </c>
      <c r="F452" s="5" t="s">
        <v>34</v>
      </c>
      <c r="G452" s="29">
        <v>197201693631956</v>
      </c>
      <c r="H452" s="5" t="s">
        <v>35</v>
      </c>
      <c r="I452" s="5" t="s">
        <v>36</v>
      </c>
      <c r="J452" s="5" t="s">
        <v>1959</v>
      </c>
      <c r="K452" s="5" t="s">
        <v>2000</v>
      </c>
      <c r="L452" s="5" t="s">
        <v>6</v>
      </c>
      <c r="M452" s="45">
        <v>218012</v>
      </c>
      <c r="N452" s="45">
        <v>0</v>
      </c>
      <c r="O452" s="45">
        <v>0</v>
      </c>
      <c r="P452" s="5" t="s">
        <v>7</v>
      </c>
      <c r="Q452" s="45">
        <v>565170</v>
      </c>
      <c r="R452" s="45">
        <v>81394</v>
      </c>
      <c r="S452" s="45">
        <v>76166</v>
      </c>
      <c r="T452" s="45">
        <f t="shared" si="38"/>
        <v>722730</v>
      </c>
      <c r="U452" s="45">
        <f t="shared" si="37"/>
        <v>884.61444308445527</v>
      </c>
      <c r="V452" s="47">
        <f t="shared" si="39"/>
        <v>3.3150927471882281</v>
      </c>
      <c r="W452" s="45">
        <v>7</v>
      </c>
      <c r="X452" s="45">
        <v>430</v>
      </c>
      <c r="Y452" s="45">
        <v>139</v>
      </c>
      <c r="Z452" s="45">
        <v>240</v>
      </c>
      <c r="AA452" s="45">
        <v>1</v>
      </c>
      <c r="AB452" s="45">
        <v>0</v>
      </c>
      <c r="AC452" s="45">
        <v>0</v>
      </c>
      <c r="AD452" s="45">
        <v>0</v>
      </c>
      <c r="AE452" s="45">
        <v>817</v>
      </c>
      <c r="AF452" s="13">
        <f t="shared" si="40"/>
        <v>2.2383561643835614</v>
      </c>
    </row>
    <row r="453" spans="1:33" s="2" customFormat="1" ht="14" customHeight="1">
      <c r="A453" s="22" t="s">
        <v>1747</v>
      </c>
      <c r="B453" s="21" t="s">
        <v>1748</v>
      </c>
      <c r="C453" s="21" t="s">
        <v>1827</v>
      </c>
      <c r="D453" s="21" t="s">
        <v>1738</v>
      </c>
      <c r="E453" s="18" t="s">
        <v>2338</v>
      </c>
      <c r="F453" s="5" t="s">
        <v>373</v>
      </c>
      <c r="G453" s="29">
        <v>139411502915</v>
      </c>
      <c r="H453" s="5" t="s">
        <v>374</v>
      </c>
      <c r="I453" s="5" t="s">
        <v>375</v>
      </c>
      <c r="J453" s="5" t="s">
        <v>376</v>
      </c>
      <c r="K453" s="5"/>
      <c r="L453" s="5" t="s">
        <v>13</v>
      </c>
      <c r="M453" s="45">
        <v>54176</v>
      </c>
      <c r="N453" s="45">
        <v>159</v>
      </c>
      <c r="O453" s="45">
        <v>159</v>
      </c>
      <c r="P453" s="5" t="s">
        <v>7</v>
      </c>
      <c r="Q453" s="45">
        <v>67105</v>
      </c>
      <c r="R453" s="45">
        <v>7734</v>
      </c>
      <c r="S453" s="45">
        <v>23028</v>
      </c>
      <c r="T453" s="45">
        <f t="shared" si="38"/>
        <v>97867</v>
      </c>
      <c r="U453" s="45">
        <f t="shared" si="37"/>
        <v>97.380099502487568</v>
      </c>
      <c r="V453" s="47">
        <f t="shared" si="39"/>
        <v>1.806464116952156</v>
      </c>
      <c r="W453" s="45">
        <v>6</v>
      </c>
      <c r="X453" s="45">
        <v>393</v>
      </c>
      <c r="Y453" s="45">
        <v>151</v>
      </c>
      <c r="Z453" s="45">
        <v>455</v>
      </c>
      <c r="AA453" s="45">
        <v>0</v>
      </c>
      <c r="AB453" s="45">
        <v>0</v>
      </c>
      <c r="AC453" s="45">
        <v>0</v>
      </c>
      <c r="AD453" s="45">
        <v>0</v>
      </c>
      <c r="AE453" s="45">
        <v>1005</v>
      </c>
      <c r="AF453" s="13">
        <f t="shared" si="40"/>
        <v>2.7534246575342465</v>
      </c>
    </row>
    <row r="454" spans="1:33" s="2" customFormat="1" ht="14" customHeight="1">
      <c r="A454" s="22" t="s">
        <v>1747</v>
      </c>
      <c r="B454" s="21" t="s">
        <v>1748</v>
      </c>
      <c r="C454" s="21" t="s">
        <v>1799</v>
      </c>
      <c r="D454" s="21" t="s">
        <v>1738</v>
      </c>
      <c r="E454" s="18" t="s">
        <v>2298</v>
      </c>
      <c r="F454" s="5" t="s">
        <v>232</v>
      </c>
      <c r="G454" s="29">
        <v>569663466424342</v>
      </c>
      <c r="H454" s="5" t="s">
        <v>233</v>
      </c>
      <c r="I454" s="5" t="s">
        <v>234</v>
      </c>
      <c r="J454" s="5" t="s">
        <v>235</v>
      </c>
      <c r="K454" s="5"/>
      <c r="L454" s="5" t="s">
        <v>13</v>
      </c>
      <c r="M454" s="45">
        <v>2141</v>
      </c>
      <c r="N454" s="45">
        <v>2197</v>
      </c>
      <c r="O454" s="45">
        <v>0</v>
      </c>
      <c r="P454" s="5" t="s">
        <v>8</v>
      </c>
      <c r="Q454" s="45">
        <v>38</v>
      </c>
      <c r="R454" s="45">
        <v>1</v>
      </c>
      <c r="S454" s="45">
        <v>6</v>
      </c>
      <c r="T454" s="45">
        <f t="shared" si="38"/>
        <v>45</v>
      </c>
      <c r="U454" s="45">
        <f t="shared" si="37"/>
        <v>1.9565217391304348</v>
      </c>
      <c r="V454" s="47">
        <f t="shared" si="39"/>
        <v>2.1018215787015414E-2</v>
      </c>
      <c r="W454" s="45">
        <v>11</v>
      </c>
      <c r="X454" s="45">
        <v>0</v>
      </c>
      <c r="Y454" s="45">
        <v>0</v>
      </c>
      <c r="Z454" s="45">
        <v>12</v>
      </c>
      <c r="AA454" s="45">
        <v>0</v>
      </c>
      <c r="AB454" s="45">
        <v>0</v>
      </c>
      <c r="AC454" s="45">
        <v>0</v>
      </c>
      <c r="AD454" s="45">
        <v>0</v>
      </c>
      <c r="AE454" s="45">
        <v>23</v>
      </c>
      <c r="AF454" s="13">
        <f t="shared" si="40"/>
        <v>6.3013698630136991E-2</v>
      </c>
    </row>
    <row r="455" spans="1:33" s="2" customFormat="1" ht="14" customHeight="1">
      <c r="A455" s="22" t="s">
        <v>1747</v>
      </c>
      <c r="B455" s="21" t="s">
        <v>1851</v>
      </c>
      <c r="C455" s="21" t="s">
        <v>1737</v>
      </c>
      <c r="D455" s="21" t="s">
        <v>1738</v>
      </c>
      <c r="E455" s="18" t="s">
        <v>2715</v>
      </c>
      <c r="F455" s="5"/>
      <c r="G455" s="29">
        <v>473920689327764</v>
      </c>
      <c r="H455" s="5" t="s">
        <v>1397</v>
      </c>
      <c r="I455" s="5" t="s">
        <v>1398</v>
      </c>
      <c r="J455" s="5"/>
      <c r="K455" s="5"/>
      <c r="L455" s="5" t="s">
        <v>428</v>
      </c>
      <c r="M455" s="45">
        <v>1765</v>
      </c>
      <c r="N455" s="45">
        <v>7</v>
      </c>
      <c r="O455" s="45">
        <v>7</v>
      </c>
      <c r="P455" s="5" t="s">
        <v>8</v>
      </c>
      <c r="Q455" s="45">
        <v>3864</v>
      </c>
      <c r="R455" s="45">
        <v>440</v>
      </c>
      <c r="S455" s="45">
        <v>1441</v>
      </c>
      <c r="T455" s="45">
        <f t="shared" si="38"/>
        <v>5745</v>
      </c>
      <c r="U455" s="45">
        <f t="shared" si="37"/>
        <v>4.0947968638631504</v>
      </c>
      <c r="V455" s="47">
        <f t="shared" si="39"/>
        <v>3.2549575070821528</v>
      </c>
      <c r="W455" s="45">
        <v>21</v>
      </c>
      <c r="X455" s="45">
        <v>260</v>
      </c>
      <c r="Y455" s="45">
        <v>67</v>
      </c>
      <c r="Z455" s="45">
        <v>1054</v>
      </c>
      <c r="AA455" s="45">
        <v>0</v>
      </c>
      <c r="AB455" s="45">
        <v>0</v>
      </c>
      <c r="AC455" s="45">
        <v>1</v>
      </c>
      <c r="AD455" s="45">
        <v>0</v>
      </c>
      <c r="AE455" s="45">
        <v>1403</v>
      </c>
      <c r="AF455" s="13">
        <f t="shared" si="40"/>
        <v>3.8438356164383563</v>
      </c>
    </row>
    <row r="456" spans="1:33" s="2" customFormat="1" ht="14" customHeight="1">
      <c r="A456" s="23" t="s">
        <v>1747</v>
      </c>
      <c r="B456" s="8" t="s">
        <v>1808</v>
      </c>
      <c r="C456" s="8" t="s">
        <v>1731</v>
      </c>
      <c r="D456" s="8" t="s">
        <v>1730</v>
      </c>
      <c r="E456" s="18" t="s">
        <v>2310</v>
      </c>
      <c r="F456" s="5" t="s">
        <v>271</v>
      </c>
      <c r="G456" s="29">
        <v>136789049717083</v>
      </c>
      <c r="H456" s="5" t="s">
        <v>272</v>
      </c>
      <c r="I456" s="5" t="s">
        <v>273</v>
      </c>
      <c r="J456" s="5" t="s">
        <v>274</v>
      </c>
      <c r="K456" s="5"/>
      <c r="L456" s="5" t="s">
        <v>6</v>
      </c>
      <c r="M456" s="45">
        <v>671</v>
      </c>
      <c r="N456" s="45">
        <v>0</v>
      </c>
      <c r="O456" s="45">
        <v>0</v>
      </c>
      <c r="P456" s="5" t="s">
        <v>8</v>
      </c>
      <c r="Q456" s="45">
        <v>272</v>
      </c>
      <c r="R456" s="45">
        <v>43</v>
      </c>
      <c r="S456" s="45">
        <v>12</v>
      </c>
      <c r="T456" s="45">
        <f t="shared" si="38"/>
        <v>327</v>
      </c>
      <c r="U456" s="45">
        <f t="shared" si="37"/>
        <v>5.360655737704918</v>
      </c>
      <c r="V456" s="47">
        <f t="shared" si="39"/>
        <v>0.48733233979135621</v>
      </c>
      <c r="W456" s="45">
        <v>3</v>
      </c>
      <c r="X456" s="45">
        <v>29</v>
      </c>
      <c r="Y456" s="45">
        <v>26</v>
      </c>
      <c r="Z456" s="45">
        <v>3</v>
      </c>
      <c r="AA456" s="45">
        <v>0</v>
      </c>
      <c r="AB456" s="45">
        <v>0</v>
      </c>
      <c r="AC456" s="45">
        <v>0</v>
      </c>
      <c r="AD456" s="45">
        <v>0</v>
      </c>
      <c r="AE456" s="45">
        <v>61</v>
      </c>
      <c r="AF456" s="13">
        <f t="shared" si="40"/>
        <v>0.16712328767123288</v>
      </c>
      <c r="AG456" s="11"/>
    </row>
    <row r="457" spans="1:33" s="2" customFormat="1" ht="14" customHeight="1">
      <c r="A457" s="22" t="s">
        <v>1747</v>
      </c>
      <c r="B457" s="21" t="s">
        <v>1808</v>
      </c>
      <c r="C457" s="21" t="s">
        <v>1737</v>
      </c>
      <c r="D457" s="21" t="s">
        <v>1738</v>
      </c>
      <c r="E457" s="18" t="s">
        <v>2598</v>
      </c>
      <c r="F457" s="5" t="s">
        <v>1342</v>
      </c>
      <c r="G457" s="29">
        <v>305083636229840</v>
      </c>
      <c r="H457" s="5" t="s">
        <v>1343</v>
      </c>
      <c r="I457" s="5" t="s">
        <v>1344</v>
      </c>
      <c r="J457" s="5" t="s">
        <v>2197</v>
      </c>
      <c r="K457" s="5"/>
      <c r="L457" s="5" t="s">
        <v>13</v>
      </c>
      <c r="M457" s="45">
        <v>1729</v>
      </c>
      <c r="N457" s="45">
        <v>27</v>
      </c>
      <c r="O457" s="45">
        <v>27</v>
      </c>
      <c r="P457" s="5" t="s">
        <v>8</v>
      </c>
      <c r="Q457" s="45">
        <v>1958</v>
      </c>
      <c r="R457" s="45">
        <v>199</v>
      </c>
      <c r="S457" s="45">
        <v>991</v>
      </c>
      <c r="T457" s="45">
        <f t="shared" si="38"/>
        <v>3148</v>
      </c>
      <c r="U457" s="45">
        <f t="shared" si="37"/>
        <v>5.7132486388384756</v>
      </c>
      <c r="V457" s="47">
        <f t="shared" si="39"/>
        <v>1.8207056101792944</v>
      </c>
      <c r="W457" s="45">
        <v>42</v>
      </c>
      <c r="X457" s="45">
        <v>192</v>
      </c>
      <c r="Y457" s="45">
        <v>16</v>
      </c>
      <c r="Z457" s="45">
        <v>300</v>
      </c>
      <c r="AA457" s="45">
        <v>0</v>
      </c>
      <c r="AB457" s="45">
        <v>0</v>
      </c>
      <c r="AC457" s="45">
        <v>1</v>
      </c>
      <c r="AD457" s="45">
        <v>0</v>
      </c>
      <c r="AE457" s="45">
        <v>551</v>
      </c>
      <c r="AF457" s="13">
        <f t="shared" si="40"/>
        <v>1.5095890410958903</v>
      </c>
    </row>
    <row r="458" spans="1:33" s="2" customFormat="1" ht="14" customHeight="1">
      <c r="A458" s="23" t="s">
        <v>1747</v>
      </c>
      <c r="B458" s="8" t="s">
        <v>1794</v>
      </c>
      <c r="C458" s="8" t="s">
        <v>1731</v>
      </c>
      <c r="D458" s="8" t="s">
        <v>1730</v>
      </c>
      <c r="E458" s="18" t="s">
        <v>2287</v>
      </c>
      <c r="F458" s="5" t="s">
        <v>200</v>
      </c>
      <c r="G458" s="29">
        <v>103825446351555</v>
      </c>
      <c r="H458" s="5" t="s">
        <v>201</v>
      </c>
      <c r="I458" s="5"/>
      <c r="J458" s="5" t="s">
        <v>202</v>
      </c>
      <c r="K458" s="5"/>
      <c r="L458" s="5" t="s">
        <v>53</v>
      </c>
      <c r="M458" s="45">
        <v>11300</v>
      </c>
      <c r="N458" s="45">
        <v>0</v>
      </c>
      <c r="O458" s="45">
        <v>0</v>
      </c>
      <c r="P458" s="5" t="s">
        <v>8</v>
      </c>
      <c r="Q458" s="45">
        <v>36314</v>
      </c>
      <c r="R458" s="45">
        <v>5556</v>
      </c>
      <c r="S458" s="45">
        <v>5767</v>
      </c>
      <c r="T458" s="45">
        <f t="shared" si="38"/>
        <v>47637</v>
      </c>
      <c r="U458" s="45">
        <f t="shared" si="37"/>
        <v>414.23478260869564</v>
      </c>
      <c r="V458" s="47">
        <f t="shared" si="39"/>
        <v>4.2156637168141593</v>
      </c>
      <c r="W458" s="45">
        <v>30</v>
      </c>
      <c r="X458" s="45">
        <v>44</v>
      </c>
      <c r="Y458" s="45">
        <v>22</v>
      </c>
      <c r="Z458" s="45">
        <v>19</v>
      </c>
      <c r="AA458" s="45">
        <v>0</v>
      </c>
      <c r="AB458" s="45">
        <v>0</v>
      </c>
      <c r="AC458" s="45">
        <v>0</v>
      </c>
      <c r="AD458" s="45">
        <v>0</v>
      </c>
      <c r="AE458" s="45">
        <v>115</v>
      </c>
      <c r="AF458" s="13">
        <f t="shared" si="40"/>
        <v>0.31506849315068491</v>
      </c>
    </row>
    <row r="459" spans="1:33" s="2" customFormat="1" ht="14" customHeight="1">
      <c r="A459" s="23" t="s">
        <v>1747</v>
      </c>
      <c r="B459" s="8" t="s">
        <v>1896</v>
      </c>
      <c r="C459" s="8" t="s">
        <v>1751</v>
      </c>
      <c r="D459" s="8" t="s">
        <v>1738</v>
      </c>
      <c r="E459" s="18" t="s">
        <v>2513</v>
      </c>
      <c r="F459" s="5" t="s">
        <v>1034</v>
      </c>
      <c r="G459" s="29">
        <v>437077656395530</v>
      </c>
      <c r="H459" s="5" t="s">
        <v>1035</v>
      </c>
      <c r="I459" s="5" t="s">
        <v>1036</v>
      </c>
      <c r="J459" s="5" t="s">
        <v>1037</v>
      </c>
      <c r="K459" s="5"/>
      <c r="L459" s="5" t="s">
        <v>1033</v>
      </c>
      <c r="M459" s="45">
        <v>2314</v>
      </c>
      <c r="N459" s="45">
        <v>0</v>
      </c>
      <c r="O459" s="45">
        <v>0</v>
      </c>
      <c r="P459" s="5" t="s">
        <v>8</v>
      </c>
      <c r="Q459" s="45">
        <v>59</v>
      </c>
      <c r="R459" s="45">
        <v>30</v>
      </c>
      <c r="S459" s="45">
        <v>11</v>
      </c>
      <c r="T459" s="45">
        <f t="shared" si="38"/>
        <v>100</v>
      </c>
      <c r="U459" s="45">
        <f t="shared" ref="U459:U490" si="41">SUM(T459)/AE459</f>
        <v>5.2631578947368425</v>
      </c>
      <c r="V459" s="47">
        <f t="shared" si="39"/>
        <v>4.3215211754537596E-2</v>
      </c>
      <c r="W459" s="45">
        <v>0</v>
      </c>
      <c r="X459" s="45">
        <v>1</v>
      </c>
      <c r="Y459" s="45">
        <v>0</v>
      </c>
      <c r="Z459" s="45">
        <v>18</v>
      </c>
      <c r="AA459" s="45">
        <v>0</v>
      </c>
      <c r="AB459" s="45">
        <v>0</v>
      </c>
      <c r="AC459" s="45">
        <v>0</v>
      </c>
      <c r="AD459" s="45">
        <v>0</v>
      </c>
      <c r="AE459" s="45">
        <v>19</v>
      </c>
      <c r="AF459" s="13">
        <f t="shared" si="40"/>
        <v>5.2054794520547946E-2</v>
      </c>
    </row>
    <row r="460" spans="1:33" s="2" customFormat="1" ht="14" customHeight="1">
      <c r="A460" s="23" t="s">
        <v>1747</v>
      </c>
      <c r="B460" s="8" t="s">
        <v>1896</v>
      </c>
      <c r="C460" s="8" t="s">
        <v>1731</v>
      </c>
      <c r="D460" s="8" t="s">
        <v>1730</v>
      </c>
      <c r="E460" s="18" t="s">
        <v>2629</v>
      </c>
      <c r="F460" s="5" t="s">
        <v>1455</v>
      </c>
      <c r="G460" s="29">
        <v>225483240978278</v>
      </c>
      <c r="H460" s="5" t="s">
        <v>1456</v>
      </c>
      <c r="I460" s="5" t="s">
        <v>1457</v>
      </c>
      <c r="J460" s="5" t="s">
        <v>1458</v>
      </c>
      <c r="K460" s="5" t="s">
        <v>2212</v>
      </c>
      <c r="L460" s="5" t="s">
        <v>6</v>
      </c>
      <c r="M460" s="45">
        <v>43862</v>
      </c>
      <c r="N460" s="45">
        <v>0</v>
      </c>
      <c r="O460" s="45">
        <v>0</v>
      </c>
      <c r="P460" s="5" t="s">
        <v>8</v>
      </c>
      <c r="Q460" s="45">
        <v>148807</v>
      </c>
      <c r="R460" s="45">
        <v>10524</v>
      </c>
      <c r="S460" s="45">
        <v>25730</v>
      </c>
      <c r="T460" s="45">
        <f t="shared" si="38"/>
        <v>185061</v>
      </c>
      <c r="U460" s="45">
        <f t="shared" si="41"/>
        <v>227.34766584766584</v>
      </c>
      <c r="V460" s="47">
        <f t="shared" si="39"/>
        <v>4.2191646527746114</v>
      </c>
      <c r="W460" s="45">
        <v>440</v>
      </c>
      <c r="X460" s="45">
        <v>242</v>
      </c>
      <c r="Y460" s="45">
        <v>73</v>
      </c>
      <c r="Z460" s="45">
        <v>59</v>
      </c>
      <c r="AA460" s="45">
        <v>0</v>
      </c>
      <c r="AB460" s="45">
        <v>0</v>
      </c>
      <c r="AC460" s="45">
        <v>0</v>
      </c>
      <c r="AD460" s="45">
        <v>0</v>
      </c>
      <c r="AE460" s="45">
        <v>814</v>
      </c>
      <c r="AF460" s="13">
        <f t="shared" si="40"/>
        <v>2.2301369863013698</v>
      </c>
    </row>
    <row r="461" spans="1:33" s="2" customFormat="1" ht="14" customHeight="1">
      <c r="A461" s="22" t="s">
        <v>1747</v>
      </c>
      <c r="B461" s="21" t="s">
        <v>1896</v>
      </c>
      <c r="C461" s="21" t="s">
        <v>1737</v>
      </c>
      <c r="D461" s="21" t="s">
        <v>1738</v>
      </c>
      <c r="E461" s="18" t="s">
        <v>2679</v>
      </c>
      <c r="F461" s="5"/>
      <c r="G461" s="29">
        <v>154758538210003</v>
      </c>
      <c r="H461" s="5" t="s">
        <v>1466</v>
      </c>
      <c r="I461" s="5"/>
      <c r="J461" s="5"/>
      <c r="K461" s="5"/>
      <c r="L461" s="5" t="s">
        <v>13</v>
      </c>
      <c r="M461" s="45">
        <v>4103</v>
      </c>
      <c r="N461" s="45">
        <v>3</v>
      </c>
      <c r="O461" s="45">
        <v>0</v>
      </c>
      <c r="P461" s="5" t="s">
        <v>8</v>
      </c>
      <c r="Q461" s="45">
        <v>4556</v>
      </c>
      <c r="R461" s="45">
        <v>643</v>
      </c>
      <c r="S461" s="45">
        <v>3712</v>
      </c>
      <c r="T461" s="45">
        <f t="shared" si="38"/>
        <v>8911</v>
      </c>
      <c r="U461" s="45">
        <f t="shared" si="41"/>
        <v>143.7258064516129</v>
      </c>
      <c r="V461" s="47">
        <f t="shared" si="39"/>
        <v>2.171825493541311</v>
      </c>
      <c r="W461" s="45">
        <v>19</v>
      </c>
      <c r="X461" s="45">
        <v>37</v>
      </c>
      <c r="Y461" s="45">
        <v>5</v>
      </c>
      <c r="Z461" s="45">
        <v>1</v>
      </c>
      <c r="AA461" s="45">
        <v>0</v>
      </c>
      <c r="AB461" s="45">
        <v>0</v>
      </c>
      <c r="AC461" s="45">
        <v>0</v>
      </c>
      <c r="AD461" s="45">
        <v>0</v>
      </c>
      <c r="AE461" s="45">
        <v>62</v>
      </c>
      <c r="AF461" s="13">
        <f t="shared" si="40"/>
        <v>0.16986301369863013</v>
      </c>
    </row>
    <row r="462" spans="1:33" s="2" customFormat="1" ht="14" customHeight="1">
      <c r="A462" s="22" t="s">
        <v>1747</v>
      </c>
      <c r="B462" s="21" t="s">
        <v>1896</v>
      </c>
      <c r="C462" s="21" t="s">
        <v>1768</v>
      </c>
      <c r="D462" s="21" t="s">
        <v>1738</v>
      </c>
      <c r="E462" s="18" t="s">
        <v>2719</v>
      </c>
      <c r="F462" s="5"/>
      <c r="G462" s="29">
        <v>132405180115013</v>
      </c>
      <c r="H462" s="5" t="s">
        <v>1476</v>
      </c>
      <c r="I462" s="5" t="s">
        <v>1477</v>
      </c>
      <c r="J462" s="5"/>
      <c r="K462" s="5"/>
      <c r="L462" s="5" t="s">
        <v>13</v>
      </c>
      <c r="M462" s="45">
        <v>2769</v>
      </c>
      <c r="N462" s="45">
        <v>57</v>
      </c>
      <c r="O462" s="45">
        <v>57</v>
      </c>
      <c r="P462" s="5" t="s">
        <v>8</v>
      </c>
      <c r="Q462" s="45">
        <v>243</v>
      </c>
      <c r="R462" s="45">
        <v>22</v>
      </c>
      <c r="S462" s="45">
        <v>318</v>
      </c>
      <c r="T462" s="45">
        <f t="shared" si="38"/>
        <v>583</v>
      </c>
      <c r="U462" s="45">
        <f t="shared" si="41"/>
        <v>7.1097560975609753</v>
      </c>
      <c r="V462" s="47">
        <f t="shared" si="39"/>
        <v>0.21054532322137956</v>
      </c>
      <c r="W462" s="45">
        <v>2</v>
      </c>
      <c r="X462" s="45">
        <v>11</v>
      </c>
      <c r="Y462" s="45">
        <v>4</v>
      </c>
      <c r="Z462" s="45">
        <v>65</v>
      </c>
      <c r="AA462" s="45">
        <v>0</v>
      </c>
      <c r="AB462" s="45">
        <v>0</v>
      </c>
      <c r="AC462" s="45">
        <v>0</v>
      </c>
      <c r="AD462" s="45">
        <v>0</v>
      </c>
      <c r="AE462" s="45">
        <v>82</v>
      </c>
      <c r="AF462" s="13">
        <f t="shared" si="40"/>
        <v>0.22465753424657534</v>
      </c>
    </row>
    <row r="463" spans="1:33" s="2" customFormat="1" ht="14" customHeight="1">
      <c r="A463" s="22" t="s">
        <v>1747</v>
      </c>
      <c r="B463" s="21" t="s">
        <v>1704</v>
      </c>
      <c r="C463" s="21" t="s">
        <v>1733</v>
      </c>
      <c r="D463" s="21" t="s">
        <v>1730</v>
      </c>
      <c r="E463" s="18" t="s">
        <v>2258</v>
      </c>
      <c r="F463" s="5" t="s">
        <v>113</v>
      </c>
      <c r="G463" s="29">
        <v>6815841748</v>
      </c>
      <c r="H463" s="5" t="s">
        <v>114</v>
      </c>
      <c r="I463" s="5" t="s">
        <v>115</v>
      </c>
      <c r="J463" s="5" t="s">
        <v>116</v>
      </c>
      <c r="K463" s="5"/>
      <c r="L463" s="5" t="s">
        <v>6</v>
      </c>
      <c r="M463" s="45">
        <v>46414177</v>
      </c>
      <c r="N463" s="45">
        <v>1221</v>
      </c>
      <c r="O463" s="45">
        <v>0</v>
      </c>
      <c r="P463" s="5" t="s">
        <v>7</v>
      </c>
      <c r="Q463" s="45">
        <v>36408799</v>
      </c>
      <c r="R463" s="45">
        <v>1927174</v>
      </c>
      <c r="S463" s="45">
        <v>2755735</v>
      </c>
      <c r="T463" s="45">
        <f t="shared" si="38"/>
        <v>41091708</v>
      </c>
      <c r="U463" s="45">
        <f t="shared" si="41"/>
        <v>82846.18548387097</v>
      </c>
      <c r="V463" s="47">
        <f t="shared" si="39"/>
        <v>0.88532665353519036</v>
      </c>
      <c r="W463" s="45">
        <v>0</v>
      </c>
      <c r="X463" s="45">
        <v>113</v>
      </c>
      <c r="Y463" s="45">
        <v>69</v>
      </c>
      <c r="Z463" s="45">
        <v>314</v>
      </c>
      <c r="AA463" s="45">
        <v>0</v>
      </c>
      <c r="AB463" s="45">
        <v>0</v>
      </c>
      <c r="AC463" s="45">
        <v>0</v>
      </c>
      <c r="AD463" s="45">
        <v>0</v>
      </c>
      <c r="AE463" s="45">
        <v>496</v>
      </c>
      <c r="AF463" s="13">
        <f t="shared" si="40"/>
        <v>1.3589041095890411</v>
      </c>
    </row>
    <row r="464" spans="1:33" s="2" customFormat="1" ht="14" customHeight="1">
      <c r="A464" s="22" t="s">
        <v>1747</v>
      </c>
      <c r="B464" s="21" t="s">
        <v>1704</v>
      </c>
      <c r="C464" s="21" t="s">
        <v>1733</v>
      </c>
      <c r="D464" s="21" t="s">
        <v>1730</v>
      </c>
      <c r="E464" s="18" t="s">
        <v>2539</v>
      </c>
      <c r="F464" s="5" t="s">
        <v>1126</v>
      </c>
      <c r="G464" s="29">
        <v>424207551102424</v>
      </c>
      <c r="H464" s="5" t="s">
        <v>1127</v>
      </c>
      <c r="I464" s="5" t="s">
        <v>1128</v>
      </c>
      <c r="J464" s="5"/>
      <c r="K464" s="5" t="s">
        <v>1129</v>
      </c>
      <c r="L464" s="5" t="s">
        <v>9</v>
      </c>
      <c r="M464" s="45">
        <v>1391687</v>
      </c>
      <c r="N464" s="45">
        <v>0</v>
      </c>
      <c r="O464" s="45">
        <v>0</v>
      </c>
      <c r="P464" s="5" t="s">
        <v>7</v>
      </c>
      <c r="Q464" s="45">
        <v>629687</v>
      </c>
      <c r="R464" s="45">
        <v>85358</v>
      </c>
      <c r="S464" s="45">
        <v>142808</v>
      </c>
      <c r="T464" s="45">
        <f t="shared" si="38"/>
        <v>857853</v>
      </c>
      <c r="U464" s="45">
        <f t="shared" si="41"/>
        <v>77986.636363636368</v>
      </c>
      <c r="V464" s="47">
        <f t="shared" si="39"/>
        <v>0.61641231110156236</v>
      </c>
      <c r="W464" s="45">
        <v>2</v>
      </c>
      <c r="X464" s="45">
        <v>5</v>
      </c>
      <c r="Y464" s="45">
        <v>3</v>
      </c>
      <c r="Z464" s="45">
        <v>0</v>
      </c>
      <c r="AA464" s="45">
        <v>1</v>
      </c>
      <c r="AB464" s="45">
        <v>0</v>
      </c>
      <c r="AC464" s="45">
        <v>0</v>
      </c>
      <c r="AD464" s="45">
        <v>0</v>
      </c>
      <c r="AE464" s="45">
        <v>11</v>
      </c>
      <c r="AF464" s="13">
        <f t="shared" si="40"/>
        <v>3.0136986301369864E-2</v>
      </c>
    </row>
    <row r="465" spans="1:55" s="2" customFormat="1" ht="14" customHeight="1">
      <c r="A465" s="22" t="s">
        <v>1747</v>
      </c>
      <c r="B465" s="21" t="s">
        <v>1704</v>
      </c>
      <c r="C465" s="21" t="s">
        <v>1751</v>
      </c>
      <c r="D465" s="21" t="s">
        <v>1738</v>
      </c>
      <c r="E465" s="18" t="s">
        <v>2661</v>
      </c>
      <c r="F465" s="5" t="s">
        <v>1566</v>
      </c>
      <c r="G465" s="29">
        <v>63811549237</v>
      </c>
      <c r="H465" s="5" t="s">
        <v>1567</v>
      </c>
      <c r="I465" s="5" t="s">
        <v>1568</v>
      </c>
      <c r="J465" s="5" t="s">
        <v>1569</v>
      </c>
      <c r="K465" s="5"/>
      <c r="L465" s="5" t="s">
        <v>13</v>
      </c>
      <c r="M465" s="45">
        <v>5445072</v>
      </c>
      <c r="N465" s="45">
        <v>2134248</v>
      </c>
      <c r="O465" s="45">
        <v>0</v>
      </c>
      <c r="P465" s="5" t="s">
        <v>7</v>
      </c>
      <c r="Q465" s="45">
        <v>30311833</v>
      </c>
      <c r="R465" s="45">
        <v>1735025</v>
      </c>
      <c r="S465" s="45">
        <v>6363443</v>
      </c>
      <c r="T465" s="45">
        <f t="shared" si="38"/>
        <v>38410301</v>
      </c>
      <c r="U465" s="45">
        <f t="shared" si="41"/>
        <v>37147.293036750481</v>
      </c>
      <c r="V465" s="47">
        <f t="shared" si="39"/>
        <v>7.0541401472744534</v>
      </c>
      <c r="W465" s="45">
        <v>13</v>
      </c>
      <c r="X465" s="45">
        <v>476</v>
      </c>
      <c r="Y465" s="45">
        <v>528</v>
      </c>
      <c r="Z465" s="45">
        <v>15</v>
      </c>
      <c r="AA465" s="45">
        <v>1</v>
      </c>
      <c r="AB465" s="45">
        <v>0</v>
      </c>
      <c r="AC465" s="45">
        <v>1</v>
      </c>
      <c r="AD465" s="45">
        <v>0</v>
      </c>
      <c r="AE465" s="45">
        <v>1034</v>
      </c>
      <c r="AF465" s="13">
        <f t="shared" si="40"/>
        <v>2.8328767123287673</v>
      </c>
    </row>
    <row r="466" spans="1:55" s="2" customFormat="1" ht="14" customHeight="1">
      <c r="A466" s="22" t="s">
        <v>1747</v>
      </c>
      <c r="B466" s="21" t="s">
        <v>1704</v>
      </c>
      <c r="C466" s="21" t="s">
        <v>1858</v>
      </c>
      <c r="D466" s="21" t="s">
        <v>1730</v>
      </c>
      <c r="E466" s="18" t="s">
        <v>2402</v>
      </c>
      <c r="F466" s="5" t="s">
        <v>610</v>
      </c>
      <c r="G466" s="29">
        <v>6685427293</v>
      </c>
      <c r="H466" s="5" t="s">
        <v>611</v>
      </c>
      <c r="I466" s="5" t="s">
        <v>612</v>
      </c>
      <c r="J466" s="5" t="s">
        <v>613</v>
      </c>
      <c r="K466" s="5"/>
      <c r="L466" s="5" t="s">
        <v>53</v>
      </c>
      <c r="M466" s="45">
        <v>127760</v>
      </c>
      <c r="N466" s="45">
        <v>14</v>
      </c>
      <c r="O466" s="45">
        <v>0</v>
      </c>
      <c r="P466" s="5" t="s">
        <v>8</v>
      </c>
      <c r="Q466" s="45">
        <v>0</v>
      </c>
      <c r="R466" s="45">
        <v>0</v>
      </c>
      <c r="S466" s="45">
        <v>0</v>
      </c>
      <c r="T466" s="45">
        <f t="shared" si="38"/>
        <v>0</v>
      </c>
      <c r="U466" s="45">
        <f>SUM(R466:T466)</f>
        <v>0</v>
      </c>
      <c r="V466" s="47">
        <f t="shared" si="39"/>
        <v>0</v>
      </c>
      <c r="W466" s="45">
        <v>0</v>
      </c>
      <c r="X466" s="45">
        <v>0</v>
      </c>
      <c r="Y466" s="45">
        <v>0</v>
      </c>
      <c r="Z466" s="45">
        <v>0</v>
      </c>
      <c r="AA466" s="45">
        <v>0</v>
      </c>
      <c r="AB466" s="45">
        <v>0</v>
      </c>
      <c r="AC466" s="45">
        <v>0</v>
      </c>
      <c r="AD466" s="45">
        <v>0</v>
      </c>
      <c r="AE466" s="45">
        <v>0</v>
      </c>
      <c r="AF466" s="13">
        <f t="shared" si="40"/>
        <v>0</v>
      </c>
    </row>
    <row r="467" spans="1:55" s="2" customFormat="1" ht="14" customHeight="1">
      <c r="A467" s="22" t="s">
        <v>1747</v>
      </c>
      <c r="B467" s="21" t="s">
        <v>1704</v>
      </c>
      <c r="C467" s="21" t="s">
        <v>1799</v>
      </c>
      <c r="D467" s="21" t="s">
        <v>1738</v>
      </c>
      <c r="E467" s="18" t="s">
        <v>2648</v>
      </c>
      <c r="F467" s="5" t="s">
        <v>1523</v>
      </c>
      <c r="G467" s="29">
        <v>15877306073</v>
      </c>
      <c r="H467" s="5" t="s">
        <v>1524</v>
      </c>
      <c r="I467" s="5" t="s">
        <v>1525</v>
      </c>
      <c r="J467" s="5" t="s">
        <v>1526</v>
      </c>
      <c r="K467" s="5"/>
      <c r="L467" s="5" t="s">
        <v>13</v>
      </c>
      <c r="M467" s="45">
        <v>1350047</v>
      </c>
      <c r="N467" s="45">
        <v>45249</v>
      </c>
      <c r="O467" s="45">
        <v>0</v>
      </c>
      <c r="P467" s="5" t="s">
        <v>7</v>
      </c>
      <c r="Q467" s="45">
        <v>2702095</v>
      </c>
      <c r="R467" s="45">
        <v>149998</v>
      </c>
      <c r="S467" s="45">
        <v>372852</v>
      </c>
      <c r="T467" s="45">
        <f t="shared" si="38"/>
        <v>3224945</v>
      </c>
      <c r="U467" s="45">
        <f t="shared" ref="U467:U482" si="42">SUM(T467)/AE467</f>
        <v>1882.6298890834794</v>
      </c>
      <c r="V467" s="47">
        <f t="shared" si="39"/>
        <v>2.388764983737603</v>
      </c>
      <c r="W467" s="45">
        <v>47</v>
      </c>
      <c r="X467" s="45">
        <v>565</v>
      </c>
      <c r="Y467" s="45">
        <v>455</v>
      </c>
      <c r="Z467" s="45">
        <v>646</v>
      </c>
      <c r="AA467" s="45">
        <v>0</v>
      </c>
      <c r="AB467" s="45">
        <v>0</v>
      </c>
      <c r="AC467" s="45">
        <v>0</v>
      </c>
      <c r="AD467" s="45">
        <v>0</v>
      </c>
      <c r="AE467" s="45">
        <v>1713</v>
      </c>
      <c r="AF467" s="13">
        <f t="shared" si="40"/>
        <v>4.6931506849315072</v>
      </c>
    </row>
    <row r="468" spans="1:55" s="2" customFormat="1" ht="14" customHeight="1">
      <c r="A468" s="22" t="s">
        <v>1747</v>
      </c>
      <c r="B468" s="21" t="s">
        <v>1704</v>
      </c>
      <c r="C468" s="21" t="s">
        <v>1799</v>
      </c>
      <c r="D468" s="21" t="s">
        <v>1738</v>
      </c>
      <c r="E468" s="18" t="s">
        <v>2647</v>
      </c>
      <c r="F468" s="5" t="s">
        <v>1519</v>
      </c>
      <c r="G468" s="29">
        <v>121064324573104</v>
      </c>
      <c r="H468" s="5" t="s">
        <v>1520</v>
      </c>
      <c r="I468" s="5" t="s">
        <v>1521</v>
      </c>
      <c r="J468" s="5" t="s">
        <v>1522</v>
      </c>
      <c r="K468" s="5"/>
      <c r="L468" s="5" t="s">
        <v>13</v>
      </c>
      <c r="M468" s="45">
        <v>587249</v>
      </c>
      <c r="N468" s="45">
        <v>1135</v>
      </c>
      <c r="O468" s="45">
        <v>0</v>
      </c>
      <c r="P468" s="5" t="s">
        <v>7</v>
      </c>
      <c r="Q468" s="45">
        <v>1649478</v>
      </c>
      <c r="R468" s="45">
        <v>71965</v>
      </c>
      <c r="S468" s="45">
        <v>143291</v>
      </c>
      <c r="T468" s="45">
        <f t="shared" si="38"/>
        <v>1864734</v>
      </c>
      <c r="U468" s="45">
        <f t="shared" si="42"/>
        <v>2443.9501965923982</v>
      </c>
      <c r="V468" s="47">
        <f t="shared" si="39"/>
        <v>3.1753719461420964</v>
      </c>
      <c r="W468" s="45">
        <v>0</v>
      </c>
      <c r="X468" s="45">
        <v>561</v>
      </c>
      <c r="Y468" s="45">
        <v>194</v>
      </c>
      <c r="Z468" s="45">
        <v>8</v>
      </c>
      <c r="AA468" s="45">
        <v>0</v>
      </c>
      <c r="AB468" s="45">
        <v>0</v>
      </c>
      <c r="AC468" s="45">
        <v>0</v>
      </c>
      <c r="AD468" s="45">
        <v>0</v>
      </c>
      <c r="AE468" s="45">
        <v>763</v>
      </c>
      <c r="AF468" s="13">
        <f t="shared" si="40"/>
        <v>2.0904109589041098</v>
      </c>
    </row>
    <row r="469" spans="1:55" s="2" customFormat="1" ht="14" customHeight="1">
      <c r="A469" s="22" t="s">
        <v>1823</v>
      </c>
      <c r="B469" s="21" t="s">
        <v>1856</v>
      </c>
      <c r="C469" s="21" t="s">
        <v>1731</v>
      </c>
      <c r="D469" s="21" t="s">
        <v>1730</v>
      </c>
      <c r="E469" s="18" t="s">
        <v>2438</v>
      </c>
      <c r="F469" s="5" t="s">
        <v>730</v>
      </c>
      <c r="G469" s="29">
        <v>53772921578</v>
      </c>
      <c r="H469" s="5" t="s">
        <v>731</v>
      </c>
      <c r="I469" s="5" t="s">
        <v>732</v>
      </c>
      <c r="J469" s="5" t="s">
        <v>733</v>
      </c>
      <c r="K469" s="5" t="s">
        <v>734</v>
      </c>
      <c r="L469" s="5" t="s">
        <v>6</v>
      </c>
      <c r="M469" s="45">
        <v>260713</v>
      </c>
      <c r="N469" s="45">
        <v>4</v>
      </c>
      <c r="O469" s="45">
        <v>0</v>
      </c>
      <c r="P469" s="5" t="s">
        <v>7</v>
      </c>
      <c r="Q469" s="45">
        <v>1222159</v>
      </c>
      <c r="R469" s="45">
        <v>138106</v>
      </c>
      <c r="S469" s="45">
        <v>91718</v>
      </c>
      <c r="T469" s="45">
        <f t="shared" si="38"/>
        <v>1451983</v>
      </c>
      <c r="U469" s="45">
        <f t="shared" si="42"/>
        <v>3541.4219512195123</v>
      </c>
      <c r="V469" s="47">
        <f t="shared" si="39"/>
        <v>5.569277327942987</v>
      </c>
      <c r="W469" s="45">
        <v>25</v>
      </c>
      <c r="X469" s="45">
        <v>285</v>
      </c>
      <c r="Y469" s="45">
        <v>81</v>
      </c>
      <c r="Z469" s="45">
        <v>15</v>
      </c>
      <c r="AA469" s="45">
        <v>0</v>
      </c>
      <c r="AB469" s="45">
        <v>0</v>
      </c>
      <c r="AC469" s="45">
        <v>4</v>
      </c>
      <c r="AD469" s="45">
        <v>0</v>
      </c>
      <c r="AE469" s="45">
        <v>410</v>
      </c>
      <c r="AF469" s="13">
        <f t="shared" si="40"/>
        <v>1.1232876712328768</v>
      </c>
    </row>
    <row r="470" spans="1:55" s="2" customFormat="1" ht="14" customHeight="1">
      <c r="A470" s="22" t="s">
        <v>1823</v>
      </c>
      <c r="B470" s="21" t="s">
        <v>1856</v>
      </c>
      <c r="C470" s="21" t="s">
        <v>1729</v>
      </c>
      <c r="D470" s="21" t="s">
        <v>1730</v>
      </c>
      <c r="E470" s="18" t="s">
        <v>2398</v>
      </c>
      <c r="F470" s="5" t="s">
        <v>597</v>
      </c>
      <c r="G470" s="29">
        <v>463915156977725</v>
      </c>
      <c r="H470" s="5" t="s">
        <v>598</v>
      </c>
      <c r="I470" s="5" t="s">
        <v>599</v>
      </c>
      <c r="J470" s="5" t="s">
        <v>2076</v>
      </c>
      <c r="K470" s="5"/>
      <c r="L470" s="5" t="s">
        <v>6</v>
      </c>
      <c r="M470" s="45">
        <v>102953</v>
      </c>
      <c r="N470" s="45">
        <v>0</v>
      </c>
      <c r="O470" s="45">
        <v>0</v>
      </c>
      <c r="P470" s="5" t="s">
        <v>7</v>
      </c>
      <c r="Q470" s="45">
        <v>420107</v>
      </c>
      <c r="R470" s="45">
        <v>47994</v>
      </c>
      <c r="S470" s="45">
        <v>15775</v>
      </c>
      <c r="T470" s="45">
        <f t="shared" si="38"/>
        <v>483876</v>
      </c>
      <c r="U470" s="45">
        <f t="shared" si="42"/>
        <v>1240.7076923076922</v>
      </c>
      <c r="V470" s="47">
        <f t="shared" si="39"/>
        <v>4.6999698891727295</v>
      </c>
      <c r="W470" s="45">
        <v>0</v>
      </c>
      <c r="X470" s="45">
        <v>265</v>
      </c>
      <c r="Y470" s="45">
        <v>65</v>
      </c>
      <c r="Z470" s="45">
        <v>60</v>
      </c>
      <c r="AA470" s="45">
        <v>0</v>
      </c>
      <c r="AB470" s="45">
        <v>0</v>
      </c>
      <c r="AC470" s="45">
        <v>0</v>
      </c>
      <c r="AD470" s="45">
        <v>0</v>
      </c>
      <c r="AE470" s="45">
        <v>390</v>
      </c>
      <c r="AF470" s="13">
        <f t="shared" si="40"/>
        <v>1.0684931506849316</v>
      </c>
    </row>
    <row r="471" spans="1:55" s="2" customFormat="1" ht="14" customHeight="1">
      <c r="A471" s="22" t="s">
        <v>1823</v>
      </c>
      <c r="B471" s="21" t="s">
        <v>1824</v>
      </c>
      <c r="C471" s="21" t="s">
        <v>1737</v>
      </c>
      <c r="D471" s="21" t="s">
        <v>1738</v>
      </c>
      <c r="E471" s="18" t="s">
        <v>2330</v>
      </c>
      <c r="F471" s="5" t="s">
        <v>344</v>
      </c>
      <c r="G471" s="29">
        <v>207532522613024</v>
      </c>
      <c r="H471" s="5" t="s">
        <v>345</v>
      </c>
      <c r="I471" s="5" t="s">
        <v>346</v>
      </c>
      <c r="J471" s="5" t="s">
        <v>2050</v>
      </c>
      <c r="K471" s="5"/>
      <c r="L471" s="5" t="s">
        <v>13</v>
      </c>
      <c r="M471" s="45">
        <v>71643</v>
      </c>
      <c r="N471" s="45">
        <v>521</v>
      </c>
      <c r="O471" s="45">
        <v>0</v>
      </c>
      <c r="P471" s="5" t="s">
        <v>7</v>
      </c>
      <c r="Q471" s="45">
        <v>12109</v>
      </c>
      <c r="R471" s="45">
        <v>575</v>
      </c>
      <c r="S471" s="45">
        <v>1632</v>
      </c>
      <c r="T471" s="45">
        <f t="shared" si="38"/>
        <v>14316</v>
      </c>
      <c r="U471" s="45">
        <f t="shared" si="42"/>
        <v>223.6875</v>
      </c>
      <c r="V471" s="47">
        <f t="shared" si="39"/>
        <v>0.19982412796784055</v>
      </c>
      <c r="W471" s="45">
        <v>2</v>
      </c>
      <c r="X471" s="45">
        <v>44</v>
      </c>
      <c r="Y471" s="45">
        <v>7</v>
      </c>
      <c r="Z471" s="45">
        <v>11</v>
      </c>
      <c r="AA471" s="45">
        <v>0</v>
      </c>
      <c r="AB471" s="45">
        <v>0</v>
      </c>
      <c r="AC471" s="45">
        <v>0</v>
      </c>
      <c r="AD471" s="45">
        <v>0</v>
      </c>
      <c r="AE471" s="45">
        <v>64</v>
      </c>
      <c r="AF471" s="13">
        <f t="shared" si="40"/>
        <v>0.17534246575342466</v>
      </c>
      <c r="AH471" s="1"/>
      <c r="AI471" s="1"/>
      <c r="AJ471" s="1"/>
      <c r="AK471" s="1"/>
      <c r="AL471" s="1"/>
      <c r="AM471" s="1"/>
      <c r="AN471" s="1"/>
      <c r="AO471" s="1"/>
      <c r="AP471" s="1"/>
      <c r="AQ471" s="1"/>
      <c r="AR471" s="1"/>
      <c r="AS471" s="1"/>
      <c r="AT471" s="1"/>
      <c r="AU471" s="1"/>
      <c r="AV471" s="1"/>
      <c r="AW471" s="1"/>
      <c r="AX471" s="1"/>
      <c r="AY471" s="1"/>
      <c r="AZ471" s="1"/>
      <c r="BA471" s="1"/>
      <c r="BB471" s="1"/>
      <c r="BC471" s="1"/>
    </row>
    <row r="472" spans="1:55" s="2" customFormat="1" ht="14" customHeight="1">
      <c r="A472" s="22" t="s">
        <v>1823</v>
      </c>
      <c r="B472" s="21" t="s">
        <v>1824</v>
      </c>
      <c r="C472" s="21" t="s">
        <v>1768</v>
      </c>
      <c r="D472" s="21" t="s">
        <v>1738</v>
      </c>
      <c r="E472" s="18" t="s">
        <v>2332</v>
      </c>
      <c r="F472" s="5" t="s">
        <v>350</v>
      </c>
      <c r="G472" s="29">
        <v>201295699880814</v>
      </c>
      <c r="H472" s="5" t="s">
        <v>351</v>
      </c>
      <c r="I472" s="5" t="s">
        <v>352</v>
      </c>
      <c r="J472" s="5" t="s">
        <v>353</v>
      </c>
      <c r="K472" s="5"/>
      <c r="L472" s="5" t="s">
        <v>13</v>
      </c>
      <c r="M472" s="45">
        <v>2622</v>
      </c>
      <c r="N472" s="45">
        <v>0</v>
      </c>
      <c r="O472" s="45">
        <v>0</v>
      </c>
      <c r="P472" s="5" t="s">
        <v>8</v>
      </c>
      <c r="Q472" s="45">
        <v>3495</v>
      </c>
      <c r="R472" s="45">
        <v>111</v>
      </c>
      <c r="S472" s="45">
        <v>301</v>
      </c>
      <c r="T472" s="45">
        <f t="shared" si="38"/>
        <v>3907</v>
      </c>
      <c r="U472" s="45">
        <f t="shared" si="42"/>
        <v>27.907142857142858</v>
      </c>
      <c r="V472" s="47">
        <f t="shared" si="39"/>
        <v>1.4900839054157131</v>
      </c>
      <c r="W472" s="45">
        <v>16</v>
      </c>
      <c r="X472" s="45">
        <v>104</v>
      </c>
      <c r="Y472" s="45">
        <v>4</v>
      </c>
      <c r="Z472" s="45">
        <v>16</v>
      </c>
      <c r="AA472" s="45">
        <v>0</v>
      </c>
      <c r="AB472" s="45">
        <v>0</v>
      </c>
      <c r="AC472" s="45">
        <v>0</v>
      </c>
      <c r="AD472" s="45">
        <v>0</v>
      </c>
      <c r="AE472" s="45">
        <v>140</v>
      </c>
      <c r="AF472" s="13">
        <f t="shared" si="40"/>
        <v>0.38356164383561642</v>
      </c>
    </row>
    <row r="473" spans="1:55" s="2" customFormat="1" ht="14" customHeight="1">
      <c r="A473" s="22" t="s">
        <v>1823</v>
      </c>
      <c r="B473" s="34" t="s">
        <v>1904</v>
      </c>
      <c r="C473" s="21" t="s">
        <v>1751</v>
      </c>
      <c r="D473" s="21" t="s">
        <v>1738</v>
      </c>
      <c r="E473" s="18" t="s">
        <v>2568</v>
      </c>
      <c r="F473" s="5" t="s">
        <v>1229</v>
      </c>
      <c r="G473" s="29">
        <v>1418629561743450</v>
      </c>
      <c r="H473" s="5" t="s">
        <v>1230</v>
      </c>
      <c r="I473" s="5" t="s">
        <v>1231</v>
      </c>
      <c r="J473" s="5" t="s">
        <v>1232</v>
      </c>
      <c r="K473" s="5"/>
      <c r="L473" s="5" t="s">
        <v>13</v>
      </c>
      <c r="M473" s="45">
        <v>1819</v>
      </c>
      <c r="N473" s="45">
        <v>31</v>
      </c>
      <c r="O473" s="45">
        <v>0</v>
      </c>
      <c r="P473" s="5" t="s">
        <v>8</v>
      </c>
      <c r="Q473" s="45">
        <v>10640</v>
      </c>
      <c r="R473" s="45">
        <v>535</v>
      </c>
      <c r="S473" s="45">
        <v>4332</v>
      </c>
      <c r="T473" s="45">
        <f t="shared" si="38"/>
        <v>15507</v>
      </c>
      <c r="U473" s="45">
        <f t="shared" si="42"/>
        <v>41.910810810810808</v>
      </c>
      <c r="V473" s="47">
        <f t="shared" si="39"/>
        <v>8.5250137438152827</v>
      </c>
      <c r="W473" s="45">
        <v>36</v>
      </c>
      <c r="X473" s="45">
        <v>256</v>
      </c>
      <c r="Y473" s="45">
        <v>10</v>
      </c>
      <c r="Z473" s="45">
        <v>67</v>
      </c>
      <c r="AA473" s="45">
        <v>0</v>
      </c>
      <c r="AB473" s="45">
        <v>1</v>
      </c>
      <c r="AC473" s="45">
        <v>0</v>
      </c>
      <c r="AD473" s="45">
        <v>0</v>
      </c>
      <c r="AE473" s="45">
        <v>370</v>
      </c>
      <c r="AF473" s="13">
        <f t="shared" si="40"/>
        <v>1.0136986301369864</v>
      </c>
    </row>
    <row r="474" spans="1:55" s="2" customFormat="1" ht="14" customHeight="1">
      <c r="A474" s="22" t="s">
        <v>1823</v>
      </c>
      <c r="B474" s="21" t="s">
        <v>1899</v>
      </c>
      <c r="C474" s="21" t="s">
        <v>1731</v>
      </c>
      <c r="D474" s="21" t="s">
        <v>1730</v>
      </c>
      <c r="E474" s="18" t="s">
        <v>2531</v>
      </c>
      <c r="F474" s="5" t="s">
        <v>1100</v>
      </c>
      <c r="G474" s="29">
        <v>12635800428</v>
      </c>
      <c r="H474" s="5" t="s">
        <v>1101</v>
      </c>
      <c r="I474" s="5" t="s">
        <v>1102</v>
      </c>
      <c r="J474" s="5" t="s">
        <v>1103</v>
      </c>
      <c r="K474" s="5" t="s">
        <v>2161</v>
      </c>
      <c r="L474" s="5" t="s">
        <v>6</v>
      </c>
      <c r="M474" s="45">
        <v>210378</v>
      </c>
      <c r="N474" s="45">
        <v>194</v>
      </c>
      <c r="O474" s="45">
        <v>0</v>
      </c>
      <c r="P474" s="5" t="s">
        <v>7</v>
      </c>
      <c r="Q474" s="45">
        <v>782383</v>
      </c>
      <c r="R474" s="45">
        <v>73052</v>
      </c>
      <c r="S474" s="45">
        <v>39701</v>
      </c>
      <c r="T474" s="45">
        <f t="shared" si="38"/>
        <v>895136</v>
      </c>
      <c r="U474" s="45">
        <f t="shared" si="42"/>
        <v>1738.1281553398057</v>
      </c>
      <c r="V474" s="47">
        <f t="shared" si="39"/>
        <v>4.2548935725218415</v>
      </c>
      <c r="W474" s="45">
        <v>35</v>
      </c>
      <c r="X474" s="45">
        <v>381</v>
      </c>
      <c r="Y474" s="45">
        <v>77</v>
      </c>
      <c r="Z474" s="45">
        <v>22</v>
      </c>
      <c r="AA474" s="45">
        <v>0</v>
      </c>
      <c r="AB474" s="45">
        <v>0</v>
      </c>
      <c r="AC474" s="45">
        <v>0</v>
      </c>
      <c r="AD474" s="45">
        <v>0</v>
      </c>
      <c r="AE474" s="45">
        <v>515</v>
      </c>
      <c r="AF474" s="13">
        <f t="shared" si="40"/>
        <v>1.4109589041095891</v>
      </c>
    </row>
    <row r="475" spans="1:55" s="2" customFormat="1" ht="14" customHeight="1">
      <c r="A475" s="22" t="s">
        <v>1823</v>
      </c>
      <c r="B475" s="21" t="s">
        <v>1895</v>
      </c>
      <c r="C475" s="21" t="s">
        <v>1733</v>
      </c>
      <c r="D475" s="21" t="s">
        <v>1730</v>
      </c>
      <c r="E475" s="18" t="s">
        <v>2694</v>
      </c>
      <c r="F475" s="5"/>
      <c r="G475" s="29">
        <v>167766706708770</v>
      </c>
      <c r="H475" s="5" t="s">
        <v>1016</v>
      </c>
      <c r="I475" s="5"/>
      <c r="J475" s="5" t="s">
        <v>1017</v>
      </c>
      <c r="K475" s="5"/>
      <c r="L475" s="5" t="s">
        <v>13</v>
      </c>
      <c r="M475" s="45">
        <v>1809</v>
      </c>
      <c r="N475" s="45">
        <v>5</v>
      </c>
      <c r="O475" s="45">
        <v>5</v>
      </c>
      <c r="P475" s="5" t="s">
        <v>8</v>
      </c>
      <c r="Q475" s="45">
        <v>6479</v>
      </c>
      <c r="R475" s="45">
        <v>543</v>
      </c>
      <c r="S475" s="45">
        <v>2209</v>
      </c>
      <c r="T475" s="45">
        <f t="shared" si="38"/>
        <v>9231</v>
      </c>
      <c r="U475" s="45">
        <f t="shared" si="42"/>
        <v>47.829015544041454</v>
      </c>
      <c r="V475" s="47">
        <f t="shared" si="39"/>
        <v>5.1028192371475951</v>
      </c>
      <c r="W475" s="45">
        <v>38</v>
      </c>
      <c r="X475" s="45">
        <v>128</v>
      </c>
      <c r="Y475" s="45">
        <v>3</v>
      </c>
      <c r="Z475" s="45">
        <v>21</v>
      </c>
      <c r="AA475" s="45">
        <v>0</v>
      </c>
      <c r="AB475" s="45">
        <v>0</v>
      </c>
      <c r="AC475" s="45">
        <v>3</v>
      </c>
      <c r="AD475" s="45">
        <v>0</v>
      </c>
      <c r="AE475" s="45">
        <v>193</v>
      </c>
      <c r="AF475" s="13">
        <f t="shared" si="40"/>
        <v>0.52876712328767128</v>
      </c>
    </row>
    <row r="476" spans="1:55" s="2" customFormat="1" ht="14" customHeight="1">
      <c r="A476" s="22" t="s">
        <v>1823</v>
      </c>
      <c r="B476" s="21" t="s">
        <v>1841</v>
      </c>
      <c r="C476" s="21" t="s">
        <v>1737</v>
      </c>
      <c r="D476" s="21" t="s">
        <v>1738</v>
      </c>
      <c r="E476" s="18" t="s">
        <v>2601</v>
      </c>
      <c r="F476" s="5" t="s">
        <v>1356</v>
      </c>
      <c r="G476" s="29">
        <v>900088560022167</v>
      </c>
      <c r="H476" s="5" t="s">
        <v>1357</v>
      </c>
      <c r="I476" s="5" t="s">
        <v>1358</v>
      </c>
      <c r="J476" s="5" t="s">
        <v>1359</v>
      </c>
      <c r="K476" s="5"/>
      <c r="L476" s="5" t="s">
        <v>13</v>
      </c>
      <c r="M476" s="45">
        <v>5799</v>
      </c>
      <c r="N476" s="45">
        <v>0</v>
      </c>
      <c r="O476" s="45">
        <v>0</v>
      </c>
      <c r="P476" s="5" t="s">
        <v>8</v>
      </c>
      <c r="Q476" s="45">
        <v>36140</v>
      </c>
      <c r="R476" s="45">
        <v>1221</v>
      </c>
      <c r="S476" s="45">
        <v>5393</v>
      </c>
      <c r="T476" s="45">
        <f t="shared" si="38"/>
        <v>42754</v>
      </c>
      <c r="U476" s="45">
        <f t="shared" si="42"/>
        <v>126.86646884272997</v>
      </c>
      <c r="V476" s="47">
        <f t="shared" si="39"/>
        <v>7.3726504569753404</v>
      </c>
      <c r="W476" s="45">
        <v>19</v>
      </c>
      <c r="X476" s="45">
        <v>168</v>
      </c>
      <c r="Y476" s="45">
        <v>11</v>
      </c>
      <c r="Z476" s="45">
        <v>138</v>
      </c>
      <c r="AA476" s="45">
        <v>0</v>
      </c>
      <c r="AB476" s="45">
        <v>0</v>
      </c>
      <c r="AC476" s="45">
        <v>1</v>
      </c>
      <c r="AD476" s="45">
        <v>0</v>
      </c>
      <c r="AE476" s="45">
        <v>337</v>
      </c>
      <c r="AF476" s="13">
        <f t="shared" si="40"/>
        <v>0.92328767123287669</v>
      </c>
    </row>
    <row r="477" spans="1:55" s="2" customFormat="1" ht="14" customHeight="1">
      <c r="A477" s="23" t="s">
        <v>1823</v>
      </c>
      <c r="B477" s="8" t="s">
        <v>1841</v>
      </c>
      <c r="C477" s="8" t="s">
        <v>1737</v>
      </c>
      <c r="D477" s="8" t="s">
        <v>1738</v>
      </c>
      <c r="E477" s="18" t="s">
        <v>2369</v>
      </c>
      <c r="F477" s="5" t="s">
        <v>1673</v>
      </c>
      <c r="G477" s="29">
        <v>381162145310807</v>
      </c>
      <c r="H477" s="5" t="s">
        <v>1674</v>
      </c>
      <c r="I477" s="5" t="s">
        <v>1358</v>
      </c>
      <c r="J477" s="5" t="s">
        <v>2061</v>
      </c>
      <c r="K477" s="5"/>
      <c r="L477" s="5" t="s">
        <v>13</v>
      </c>
      <c r="M477" s="45">
        <v>1793</v>
      </c>
      <c r="N477" s="45">
        <v>0</v>
      </c>
      <c r="O477" s="45">
        <v>0</v>
      </c>
      <c r="P477" s="5" t="s">
        <v>8</v>
      </c>
      <c r="Q477" s="45">
        <v>2314</v>
      </c>
      <c r="R477" s="45">
        <v>129</v>
      </c>
      <c r="S477" s="45">
        <v>289</v>
      </c>
      <c r="T477" s="45">
        <f t="shared" si="38"/>
        <v>2732</v>
      </c>
      <c r="U477" s="45">
        <f t="shared" si="42"/>
        <v>24.392857142857142</v>
      </c>
      <c r="V477" s="47">
        <f t="shared" si="39"/>
        <v>1.5237032905744563</v>
      </c>
      <c r="W477" s="45">
        <v>14</v>
      </c>
      <c r="X477" s="45">
        <v>50</v>
      </c>
      <c r="Y477" s="45">
        <v>0</v>
      </c>
      <c r="Z477" s="45">
        <v>48</v>
      </c>
      <c r="AA477" s="45">
        <v>0</v>
      </c>
      <c r="AB477" s="45">
        <v>0</v>
      </c>
      <c r="AC477" s="45">
        <v>0</v>
      </c>
      <c r="AD477" s="45">
        <v>0</v>
      </c>
      <c r="AE477" s="45">
        <v>112</v>
      </c>
      <c r="AF477" s="13">
        <f t="shared" si="40"/>
        <v>0.30684931506849317</v>
      </c>
    </row>
    <row r="478" spans="1:55" s="2" customFormat="1" ht="14" customHeight="1">
      <c r="A478" s="22" t="s">
        <v>1823</v>
      </c>
      <c r="B478" s="21" t="s">
        <v>1900</v>
      </c>
      <c r="C478" s="21" t="s">
        <v>1737</v>
      </c>
      <c r="D478" s="21" t="s">
        <v>1738</v>
      </c>
      <c r="E478" s="18" t="s">
        <v>2534</v>
      </c>
      <c r="F478" s="5" t="s">
        <v>1109</v>
      </c>
      <c r="G478" s="29">
        <v>988959221132380</v>
      </c>
      <c r="H478" s="5" t="s">
        <v>1110</v>
      </c>
      <c r="I478" s="5" t="s">
        <v>1983</v>
      </c>
      <c r="J478" s="5"/>
      <c r="K478" s="5"/>
      <c r="L478" s="5" t="s">
        <v>13</v>
      </c>
      <c r="M478" s="45">
        <v>2322</v>
      </c>
      <c r="N478" s="45">
        <v>47</v>
      </c>
      <c r="O478" s="45">
        <v>47</v>
      </c>
      <c r="P478" s="5" t="s">
        <v>8</v>
      </c>
      <c r="Q478" s="45">
        <v>10499</v>
      </c>
      <c r="R478" s="45">
        <v>876</v>
      </c>
      <c r="S478" s="45">
        <v>1466</v>
      </c>
      <c r="T478" s="45">
        <f t="shared" si="38"/>
        <v>12841</v>
      </c>
      <c r="U478" s="45">
        <f t="shared" si="42"/>
        <v>36.274011299435031</v>
      </c>
      <c r="V478" s="47">
        <f t="shared" si="39"/>
        <v>5.5301464254952624</v>
      </c>
      <c r="W478" s="45">
        <v>135</v>
      </c>
      <c r="X478" s="45">
        <v>216</v>
      </c>
      <c r="Y478" s="45">
        <v>0</v>
      </c>
      <c r="Z478" s="45">
        <v>3</v>
      </c>
      <c r="AA478" s="45">
        <v>0</v>
      </c>
      <c r="AB478" s="45">
        <v>0</v>
      </c>
      <c r="AC478" s="45">
        <v>0</v>
      </c>
      <c r="AD478" s="45">
        <v>0</v>
      </c>
      <c r="AE478" s="45">
        <v>354</v>
      </c>
      <c r="AF478" s="13">
        <f t="shared" si="40"/>
        <v>0.96986301369863015</v>
      </c>
    </row>
    <row r="479" spans="1:55" s="2" customFormat="1" ht="14" customHeight="1">
      <c r="A479" s="23" t="s">
        <v>1763</v>
      </c>
      <c r="B479" s="8" t="s">
        <v>1787</v>
      </c>
      <c r="C479" s="8" t="s">
        <v>1733</v>
      </c>
      <c r="D479" s="8" t="s">
        <v>1730</v>
      </c>
      <c r="E479" s="18" t="s">
        <v>2448</v>
      </c>
      <c r="F479" s="5" t="s">
        <v>762</v>
      </c>
      <c r="G479" s="29">
        <v>55432788477</v>
      </c>
      <c r="H479" s="5" t="s">
        <v>763</v>
      </c>
      <c r="I479" s="5" t="s">
        <v>1977</v>
      </c>
      <c r="J479" s="5" t="s">
        <v>2115</v>
      </c>
      <c r="K479" s="5" t="s">
        <v>2116</v>
      </c>
      <c r="L479" s="5" t="s">
        <v>6</v>
      </c>
      <c r="M479" s="45">
        <v>3511352</v>
      </c>
      <c r="N479" s="45">
        <v>0</v>
      </c>
      <c r="O479" s="45">
        <v>0</v>
      </c>
      <c r="P479" s="5" t="s">
        <v>7</v>
      </c>
      <c r="Q479" s="45">
        <v>34958829</v>
      </c>
      <c r="R479" s="45">
        <v>2196542</v>
      </c>
      <c r="S479" s="45">
        <v>4814127</v>
      </c>
      <c r="T479" s="45">
        <f t="shared" si="38"/>
        <v>41969498</v>
      </c>
      <c r="U479" s="45">
        <f t="shared" si="42"/>
        <v>49845.009501187647</v>
      </c>
      <c r="V479" s="47">
        <f t="shared" si="39"/>
        <v>11.952518004460959</v>
      </c>
      <c r="W479" s="45">
        <v>20</v>
      </c>
      <c r="X479" s="45">
        <v>735</v>
      </c>
      <c r="Y479" s="45">
        <v>87</v>
      </c>
      <c r="Z479" s="45">
        <v>0</v>
      </c>
      <c r="AA479" s="45">
        <v>0</v>
      </c>
      <c r="AB479" s="45">
        <v>0</v>
      </c>
      <c r="AC479" s="45">
        <v>0</v>
      </c>
      <c r="AD479" s="45">
        <v>0</v>
      </c>
      <c r="AE479" s="45">
        <v>842</v>
      </c>
      <c r="AF479" s="13">
        <f t="shared" si="40"/>
        <v>2.3068493150684932</v>
      </c>
    </row>
    <row r="480" spans="1:55" s="2" customFormat="1" ht="14" customHeight="1">
      <c r="A480" s="22" t="s">
        <v>1763</v>
      </c>
      <c r="B480" s="21" t="s">
        <v>1787</v>
      </c>
      <c r="C480" s="21" t="s">
        <v>1737</v>
      </c>
      <c r="D480" s="21" t="s">
        <v>1738</v>
      </c>
      <c r="E480" s="16" t="s">
        <v>2281</v>
      </c>
      <c r="F480" s="5" t="s">
        <v>186</v>
      </c>
      <c r="G480" s="29">
        <v>545415852301140</v>
      </c>
      <c r="H480" s="5" t="s">
        <v>1968</v>
      </c>
      <c r="I480" s="5" t="s">
        <v>1969</v>
      </c>
      <c r="J480" s="5" t="s">
        <v>1970</v>
      </c>
      <c r="K480" s="5"/>
      <c r="L480" s="5" t="s">
        <v>13</v>
      </c>
      <c r="M480" s="45">
        <v>55965</v>
      </c>
      <c r="N480" s="45">
        <v>24</v>
      </c>
      <c r="O480" s="45">
        <v>0</v>
      </c>
      <c r="P480" s="5" t="s">
        <v>7</v>
      </c>
      <c r="Q480" s="45">
        <v>87986</v>
      </c>
      <c r="R480" s="45">
        <v>5064</v>
      </c>
      <c r="S480" s="45">
        <v>38258</v>
      </c>
      <c r="T480" s="45">
        <f t="shared" si="38"/>
        <v>131308</v>
      </c>
      <c r="U480" s="45">
        <f t="shared" si="42"/>
        <v>3548.864864864865</v>
      </c>
      <c r="V480" s="47">
        <f t="shared" si="39"/>
        <v>2.3462521218618781</v>
      </c>
      <c r="W480" s="45">
        <v>0</v>
      </c>
      <c r="X480" s="45">
        <v>24</v>
      </c>
      <c r="Y480" s="45">
        <v>10</v>
      </c>
      <c r="Z480" s="45">
        <v>3</v>
      </c>
      <c r="AA480" s="45">
        <v>0</v>
      </c>
      <c r="AB480" s="45">
        <v>0</v>
      </c>
      <c r="AC480" s="45">
        <v>0</v>
      </c>
      <c r="AD480" s="45">
        <v>0</v>
      </c>
      <c r="AE480" s="45">
        <v>37</v>
      </c>
      <c r="AF480" s="13">
        <f t="shared" si="40"/>
        <v>0.10136986301369863</v>
      </c>
    </row>
    <row r="481" spans="1:55" s="2" customFormat="1" ht="14" customHeight="1">
      <c r="A481" s="22" t="s">
        <v>1763</v>
      </c>
      <c r="B481" s="21" t="s">
        <v>1883</v>
      </c>
      <c r="C481" s="21" t="s">
        <v>1737</v>
      </c>
      <c r="D481" s="21" t="s">
        <v>1738</v>
      </c>
      <c r="E481" s="18" t="s">
        <v>2471</v>
      </c>
      <c r="F481" s="5" t="s">
        <v>845</v>
      </c>
      <c r="G481" s="29">
        <v>395976420455839</v>
      </c>
      <c r="H481" s="5" t="s">
        <v>846</v>
      </c>
      <c r="I481" s="5" t="s">
        <v>847</v>
      </c>
      <c r="J481" s="5" t="s">
        <v>848</v>
      </c>
      <c r="K481" s="5"/>
      <c r="L481" s="5" t="s">
        <v>13</v>
      </c>
      <c r="M481" s="45">
        <v>16367</v>
      </c>
      <c r="N481" s="45">
        <v>0</v>
      </c>
      <c r="O481" s="45">
        <v>0</v>
      </c>
      <c r="P481" s="5" t="s">
        <v>8</v>
      </c>
      <c r="Q481" s="45">
        <v>2870</v>
      </c>
      <c r="R481" s="45">
        <v>628</v>
      </c>
      <c r="S481" s="45">
        <v>1457</v>
      </c>
      <c r="T481" s="45">
        <f t="shared" si="38"/>
        <v>4955</v>
      </c>
      <c r="U481" s="45">
        <f t="shared" si="42"/>
        <v>12.803617571059432</v>
      </c>
      <c r="V481" s="47">
        <f t="shared" si="39"/>
        <v>0.30274332498319789</v>
      </c>
      <c r="W481" s="45">
        <v>20</v>
      </c>
      <c r="X481" s="45">
        <v>193</v>
      </c>
      <c r="Y481" s="45">
        <v>83</v>
      </c>
      <c r="Z481" s="45">
        <v>91</v>
      </c>
      <c r="AA481" s="45">
        <v>0</v>
      </c>
      <c r="AB481" s="45">
        <v>0</v>
      </c>
      <c r="AC481" s="45">
        <v>0</v>
      </c>
      <c r="AD481" s="45">
        <v>0</v>
      </c>
      <c r="AE481" s="45">
        <v>387</v>
      </c>
      <c r="AF481" s="13">
        <f t="shared" si="40"/>
        <v>1.0602739726027397</v>
      </c>
      <c r="AH481" s="1"/>
      <c r="AI481" s="1"/>
      <c r="AJ481" s="1"/>
      <c r="AK481" s="1"/>
      <c r="AL481" s="1"/>
      <c r="AM481" s="1"/>
      <c r="AN481" s="1"/>
      <c r="AO481" s="1"/>
      <c r="AP481" s="1"/>
      <c r="AQ481" s="1"/>
      <c r="AR481" s="1"/>
      <c r="AS481" s="1"/>
      <c r="AT481" s="1"/>
      <c r="AU481" s="1"/>
      <c r="AV481" s="1"/>
      <c r="AW481" s="1"/>
      <c r="AX481" s="1"/>
      <c r="AY481" s="1"/>
      <c r="AZ481" s="1"/>
      <c r="BA481" s="1"/>
      <c r="BB481" s="1"/>
      <c r="BC481" s="1"/>
    </row>
    <row r="482" spans="1:55" s="2" customFormat="1" ht="14" customHeight="1">
      <c r="A482" s="22" t="s">
        <v>1763</v>
      </c>
      <c r="B482" s="21" t="s">
        <v>1883</v>
      </c>
      <c r="C482" s="21" t="s">
        <v>1737</v>
      </c>
      <c r="D482" s="21" t="s">
        <v>1738</v>
      </c>
      <c r="E482" s="18" t="s">
        <v>2469</v>
      </c>
      <c r="F482" s="5" t="s">
        <v>838</v>
      </c>
      <c r="G482" s="29">
        <v>222490514559847</v>
      </c>
      <c r="H482" s="5" t="s">
        <v>839</v>
      </c>
      <c r="I482" s="5" t="s">
        <v>840</v>
      </c>
      <c r="J482" s="5" t="s">
        <v>2126</v>
      </c>
      <c r="K482" s="5"/>
      <c r="L482" s="5" t="s">
        <v>13</v>
      </c>
      <c r="M482" s="45">
        <v>36648</v>
      </c>
      <c r="N482" s="45">
        <v>52</v>
      </c>
      <c r="O482" s="45">
        <v>0</v>
      </c>
      <c r="P482" s="5" t="s">
        <v>8</v>
      </c>
      <c r="Q482" s="45">
        <v>139581</v>
      </c>
      <c r="R482" s="45">
        <v>9691</v>
      </c>
      <c r="S482" s="45">
        <v>59413</v>
      </c>
      <c r="T482" s="45">
        <f t="shared" si="38"/>
        <v>208685</v>
      </c>
      <c r="U482" s="45">
        <f t="shared" si="42"/>
        <v>50.553536821705428</v>
      </c>
      <c r="V482" s="47">
        <f t="shared" si="39"/>
        <v>5.6943080113512332</v>
      </c>
      <c r="W482" s="45">
        <v>13</v>
      </c>
      <c r="X482" s="45">
        <v>2538</v>
      </c>
      <c r="Y482" s="45">
        <v>456</v>
      </c>
      <c r="Z482" s="45">
        <v>1120</v>
      </c>
      <c r="AA482" s="45">
        <v>1</v>
      </c>
      <c r="AB482" s="45">
        <v>0</v>
      </c>
      <c r="AC482" s="45">
        <v>0</v>
      </c>
      <c r="AD482" s="45">
        <v>0</v>
      </c>
      <c r="AE482" s="45">
        <v>4128</v>
      </c>
      <c r="AF482" s="13">
        <f t="shared" si="40"/>
        <v>11.30958904109589</v>
      </c>
    </row>
    <row r="483" spans="1:55" s="2" customFormat="1" ht="14" customHeight="1">
      <c r="A483" s="22" t="s">
        <v>1763</v>
      </c>
      <c r="B483" s="21" t="s">
        <v>1883</v>
      </c>
      <c r="C483" s="21" t="s">
        <v>1768</v>
      </c>
      <c r="D483" s="21" t="s">
        <v>1738</v>
      </c>
      <c r="E483" s="18" t="s">
        <v>2727</v>
      </c>
      <c r="F483" s="5"/>
      <c r="G483" s="29">
        <v>256111441098845</v>
      </c>
      <c r="H483" s="5" t="s">
        <v>856</v>
      </c>
      <c r="I483" s="5" t="s">
        <v>857</v>
      </c>
      <c r="J483" s="5"/>
      <c r="K483" s="5"/>
      <c r="L483" s="5" t="s">
        <v>13</v>
      </c>
      <c r="M483" s="45">
        <v>3180</v>
      </c>
      <c r="N483" s="45">
        <v>0</v>
      </c>
      <c r="O483" s="45">
        <v>0</v>
      </c>
      <c r="P483" s="5" t="s">
        <v>8</v>
      </c>
      <c r="Q483" s="45">
        <v>0</v>
      </c>
      <c r="R483" s="45">
        <v>0</v>
      </c>
      <c r="S483" s="45">
        <v>0</v>
      </c>
      <c r="T483" s="45">
        <f t="shared" si="38"/>
        <v>0</v>
      </c>
      <c r="U483" s="45">
        <f>SUM(R483:T483)</f>
        <v>0</v>
      </c>
      <c r="V483" s="47">
        <f t="shared" si="39"/>
        <v>0</v>
      </c>
      <c r="W483" s="45">
        <v>0</v>
      </c>
      <c r="X483" s="45">
        <v>0</v>
      </c>
      <c r="Y483" s="45">
        <v>0</v>
      </c>
      <c r="Z483" s="45">
        <v>0</v>
      </c>
      <c r="AA483" s="45">
        <v>0</v>
      </c>
      <c r="AB483" s="45">
        <v>0</v>
      </c>
      <c r="AC483" s="45">
        <v>0</v>
      </c>
      <c r="AD483" s="45">
        <v>0</v>
      </c>
      <c r="AE483" s="45">
        <v>0</v>
      </c>
      <c r="AF483" s="13">
        <f t="shared" si="40"/>
        <v>0</v>
      </c>
      <c r="AG483" s="11"/>
    </row>
    <row r="484" spans="1:55" s="2" customFormat="1" ht="14" customHeight="1">
      <c r="A484" s="22" t="s">
        <v>1763</v>
      </c>
      <c r="B484" s="21" t="s">
        <v>1855</v>
      </c>
      <c r="C484" s="21" t="s">
        <v>1733</v>
      </c>
      <c r="D484" s="21" t="s">
        <v>1730</v>
      </c>
      <c r="E484" s="18" t="s">
        <v>2611</v>
      </c>
      <c r="F484" s="5" t="s">
        <v>1393</v>
      </c>
      <c r="G484" s="29">
        <v>351338968253034</v>
      </c>
      <c r="H484" s="5" t="s">
        <v>1394</v>
      </c>
      <c r="I484" s="5"/>
      <c r="J484" s="5" t="s">
        <v>1395</v>
      </c>
      <c r="K484" s="5" t="s">
        <v>1396</v>
      </c>
      <c r="L484" s="5" t="s">
        <v>6</v>
      </c>
      <c r="M484" s="45">
        <v>2639635</v>
      </c>
      <c r="N484" s="45">
        <v>0</v>
      </c>
      <c r="O484" s="45">
        <v>0</v>
      </c>
      <c r="P484" s="5" t="s">
        <v>7</v>
      </c>
      <c r="Q484" s="45">
        <v>13933284</v>
      </c>
      <c r="R484" s="45">
        <v>2034002</v>
      </c>
      <c r="S484" s="45">
        <v>2731892</v>
      </c>
      <c r="T484" s="45">
        <f t="shared" si="38"/>
        <v>18699178</v>
      </c>
      <c r="U484" s="45">
        <f t="shared" ref="U484:U512" si="43">SUM(T484)/AE484</f>
        <v>10624.532954545455</v>
      </c>
      <c r="V484" s="47">
        <f t="shared" si="39"/>
        <v>7.0840013865553377</v>
      </c>
      <c r="W484" s="45">
        <v>151</v>
      </c>
      <c r="X484" s="45">
        <v>932</v>
      </c>
      <c r="Y484" s="45">
        <v>312</v>
      </c>
      <c r="Z484" s="45">
        <v>360</v>
      </c>
      <c r="AA484" s="45">
        <v>2</v>
      </c>
      <c r="AB484" s="45">
        <v>0</v>
      </c>
      <c r="AC484" s="45">
        <v>3</v>
      </c>
      <c r="AD484" s="45">
        <v>0</v>
      </c>
      <c r="AE484" s="45">
        <v>1760</v>
      </c>
      <c r="AF484" s="13">
        <f t="shared" si="40"/>
        <v>4.8219178082191778</v>
      </c>
    </row>
    <row r="485" spans="1:55" s="2" customFormat="1" ht="14" customHeight="1">
      <c r="A485" s="22" t="s">
        <v>1763</v>
      </c>
      <c r="B485" s="21" t="s">
        <v>1855</v>
      </c>
      <c r="C485" s="21" t="s">
        <v>1751</v>
      </c>
      <c r="D485" s="21" t="s">
        <v>1738</v>
      </c>
      <c r="E485" s="18" t="s">
        <v>2609</v>
      </c>
      <c r="F485" s="5" t="s">
        <v>1383</v>
      </c>
      <c r="G485" s="29">
        <v>324716950937499</v>
      </c>
      <c r="H485" s="5" t="s">
        <v>1384</v>
      </c>
      <c r="I485" s="5" t="s">
        <v>1385</v>
      </c>
      <c r="J485" s="5" t="s">
        <v>1386</v>
      </c>
      <c r="K485" s="5"/>
      <c r="L485" s="5" t="s">
        <v>13</v>
      </c>
      <c r="M485" s="45">
        <v>48371</v>
      </c>
      <c r="N485" s="45">
        <v>153</v>
      </c>
      <c r="O485" s="45">
        <v>153</v>
      </c>
      <c r="P485" s="5" t="s">
        <v>7</v>
      </c>
      <c r="Q485" s="45">
        <v>52692</v>
      </c>
      <c r="R485" s="45">
        <v>3335</v>
      </c>
      <c r="S485" s="45">
        <v>19358</v>
      </c>
      <c r="T485" s="45">
        <f t="shared" si="38"/>
        <v>75385</v>
      </c>
      <c r="U485" s="45">
        <f t="shared" si="43"/>
        <v>55.882134914751667</v>
      </c>
      <c r="V485" s="47">
        <f t="shared" si="39"/>
        <v>1.5584751193897171</v>
      </c>
      <c r="W485" s="45">
        <v>19</v>
      </c>
      <c r="X485" s="45">
        <v>1145</v>
      </c>
      <c r="Y485" s="45">
        <v>106</v>
      </c>
      <c r="Z485" s="45">
        <v>75</v>
      </c>
      <c r="AA485" s="45">
        <v>0</v>
      </c>
      <c r="AB485" s="45">
        <v>0</v>
      </c>
      <c r="AC485" s="45">
        <v>4</v>
      </c>
      <c r="AD485" s="45">
        <v>0</v>
      </c>
      <c r="AE485" s="45">
        <v>1349</v>
      </c>
      <c r="AF485" s="13">
        <f t="shared" si="40"/>
        <v>3.6958904109589041</v>
      </c>
    </row>
    <row r="486" spans="1:55" s="2" customFormat="1" ht="14" customHeight="1">
      <c r="A486" s="22" t="s">
        <v>1763</v>
      </c>
      <c r="B486" s="21" t="s">
        <v>1855</v>
      </c>
      <c r="C486" s="21" t="s">
        <v>1737</v>
      </c>
      <c r="D486" s="21" t="s">
        <v>1738</v>
      </c>
      <c r="E486" s="18" t="s">
        <v>2517</v>
      </c>
      <c r="F486" s="5" t="s">
        <v>1045</v>
      </c>
      <c r="G486" s="29">
        <v>199126586891882</v>
      </c>
      <c r="H486" s="5" t="s">
        <v>1046</v>
      </c>
      <c r="I486" s="5" t="s">
        <v>1047</v>
      </c>
      <c r="J486" s="5" t="s">
        <v>1048</v>
      </c>
      <c r="K486" s="5"/>
      <c r="L486" s="5" t="s">
        <v>13</v>
      </c>
      <c r="M486" s="45">
        <v>449181</v>
      </c>
      <c r="N486" s="45">
        <v>20878</v>
      </c>
      <c r="O486" s="45">
        <v>0</v>
      </c>
      <c r="P486" s="5" t="s">
        <v>7</v>
      </c>
      <c r="Q486" s="45">
        <v>1753585</v>
      </c>
      <c r="R486" s="45">
        <v>226279</v>
      </c>
      <c r="S486" s="45">
        <v>1224203</v>
      </c>
      <c r="T486" s="45">
        <f t="shared" si="38"/>
        <v>3204067</v>
      </c>
      <c r="U486" s="45">
        <f t="shared" si="43"/>
        <v>1627.255967496191</v>
      </c>
      <c r="V486" s="47">
        <f t="shared" si="39"/>
        <v>7.1331311876504122</v>
      </c>
      <c r="W486" s="45">
        <v>8</v>
      </c>
      <c r="X486" s="45">
        <v>1404</v>
      </c>
      <c r="Y486" s="45">
        <v>428</v>
      </c>
      <c r="Z486" s="45">
        <v>126</v>
      </c>
      <c r="AA486" s="45">
        <v>2</v>
      </c>
      <c r="AB486" s="45">
        <v>0</v>
      </c>
      <c r="AC486" s="45">
        <v>1</v>
      </c>
      <c r="AD486" s="45">
        <v>0</v>
      </c>
      <c r="AE486" s="45">
        <v>1969</v>
      </c>
      <c r="AF486" s="13">
        <f t="shared" si="40"/>
        <v>5.3945205479452056</v>
      </c>
    </row>
    <row r="487" spans="1:55" s="2" customFormat="1" ht="14" customHeight="1">
      <c r="A487" s="22" t="s">
        <v>1763</v>
      </c>
      <c r="B487" s="21" t="s">
        <v>1855</v>
      </c>
      <c r="C487" s="21" t="s">
        <v>1737</v>
      </c>
      <c r="D487" s="21" t="s">
        <v>1738</v>
      </c>
      <c r="E487" s="18" t="s">
        <v>2537</v>
      </c>
      <c r="F487" s="5" t="s">
        <v>1118</v>
      </c>
      <c r="G487" s="29">
        <v>448342938551601</v>
      </c>
      <c r="H487" s="5" t="s">
        <v>1119</v>
      </c>
      <c r="I487" s="5" t="s">
        <v>1120</v>
      </c>
      <c r="J487" s="5" t="s">
        <v>1121</v>
      </c>
      <c r="K487" s="5"/>
      <c r="L487" s="5" t="s">
        <v>433</v>
      </c>
      <c r="M487" s="45">
        <v>754824</v>
      </c>
      <c r="N487" s="45">
        <v>0</v>
      </c>
      <c r="O487" s="45">
        <v>0</v>
      </c>
      <c r="P487" s="5" t="s">
        <v>7</v>
      </c>
      <c r="Q487" s="45">
        <v>2597147</v>
      </c>
      <c r="R487" s="45">
        <v>115667</v>
      </c>
      <c r="S487" s="45">
        <v>560823</v>
      </c>
      <c r="T487" s="45">
        <f t="shared" si="38"/>
        <v>3273637</v>
      </c>
      <c r="U487" s="45">
        <f t="shared" si="43"/>
        <v>1274.7807632398753</v>
      </c>
      <c r="V487" s="47">
        <f t="shared" si="39"/>
        <v>4.336954044916431</v>
      </c>
      <c r="W487" s="45">
        <v>21</v>
      </c>
      <c r="X487" s="45">
        <v>1660</v>
      </c>
      <c r="Y487" s="45">
        <v>251</v>
      </c>
      <c r="Z487" s="45">
        <v>631</v>
      </c>
      <c r="AA487" s="45">
        <v>1</v>
      </c>
      <c r="AB487" s="45">
        <v>0</v>
      </c>
      <c r="AC487" s="45">
        <v>4</v>
      </c>
      <c r="AD487" s="45">
        <v>0</v>
      </c>
      <c r="AE487" s="45">
        <v>2568</v>
      </c>
      <c r="AF487" s="13">
        <f t="shared" si="40"/>
        <v>7.0356164383561648</v>
      </c>
    </row>
    <row r="488" spans="1:55" s="2" customFormat="1" ht="14" customHeight="1">
      <c r="A488" s="22" t="s">
        <v>1763</v>
      </c>
      <c r="B488" s="21" t="s">
        <v>1855</v>
      </c>
      <c r="C488" s="21" t="s">
        <v>1768</v>
      </c>
      <c r="D488" s="21" t="s">
        <v>1738</v>
      </c>
      <c r="E488" s="18" t="s">
        <v>2394</v>
      </c>
      <c r="F488" s="5" t="s">
        <v>582</v>
      </c>
      <c r="G488" s="29">
        <v>125578787475414</v>
      </c>
      <c r="H488" s="5" t="s">
        <v>583</v>
      </c>
      <c r="I488" s="5" t="s">
        <v>584</v>
      </c>
      <c r="J488" s="5" t="s">
        <v>585</v>
      </c>
      <c r="K488" s="5"/>
      <c r="L488" s="5" t="s">
        <v>13</v>
      </c>
      <c r="M488" s="45">
        <v>105023</v>
      </c>
      <c r="N488" s="45">
        <v>1547</v>
      </c>
      <c r="O488" s="45">
        <v>1547</v>
      </c>
      <c r="P488" s="5" t="s">
        <v>7</v>
      </c>
      <c r="Q488" s="45">
        <v>197805</v>
      </c>
      <c r="R488" s="45">
        <v>10994</v>
      </c>
      <c r="S488" s="45">
        <v>53033</v>
      </c>
      <c r="T488" s="45">
        <f t="shared" si="38"/>
        <v>261832</v>
      </c>
      <c r="U488" s="45">
        <f t="shared" si="43"/>
        <v>309.12868949232586</v>
      </c>
      <c r="V488" s="47">
        <f t="shared" si="39"/>
        <v>2.4930919893737564</v>
      </c>
      <c r="W488" s="45">
        <v>2</v>
      </c>
      <c r="X488" s="45">
        <v>619</v>
      </c>
      <c r="Y488" s="45">
        <v>104</v>
      </c>
      <c r="Z488" s="45">
        <v>118</v>
      </c>
      <c r="AA488" s="45">
        <v>1</v>
      </c>
      <c r="AB488" s="45">
        <v>0</v>
      </c>
      <c r="AC488" s="45">
        <v>3</v>
      </c>
      <c r="AD488" s="45">
        <v>0</v>
      </c>
      <c r="AE488" s="45">
        <v>847</v>
      </c>
      <c r="AF488" s="13">
        <f t="shared" si="40"/>
        <v>2.3205479452054796</v>
      </c>
    </row>
    <row r="489" spans="1:55" s="2" customFormat="1" ht="14" customHeight="1">
      <c r="A489" s="22" t="s">
        <v>1763</v>
      </c>
      <c r="B489" s="21" t="s">
        <v>1832</v>
      </c>
      <c r="C489" s="21" t="s">
        <v>1733</v>
      </c>
      <c r="D489" s="21" t="s">
        <v>1730</v>
      </c>
      <c r="E489" s="18" t="s">
        <v>2466</v>
      </c>
      <c r="F489" s="5" t="s">
        <v>827</v>
      </c>
      <c r="G489" s="29">
        <v>8459707345</v>
      </c>
      <c r="H489" s="5" t="s">
        <v>828</v>
      </c>
      <c r="I489" s="5" t="s">
        <v>829</v>
      </c>
      <c r="J489" s="5" t="s">
        <v>830</v>
      </c>
      <c r="K489" s="5"/>
      <c r="L489" s="5" t="s">
        <v>6</v>
      </c>
      <c r="M489" s="45">
        <v>569329</v>
      </c>
      <c r="N489" s="45">
        <v>0</v>
      </c>
      <c r="O489" s="45">
        <v>0</v>
      </c>
      <c r="P489" s="5" t="s">
        <v>7</v>
      </c>
      <c r="Q489" s="45">
        <v>279689</v>
      </c>
      <c r="R489" s="45">
        <v>25005</v>
      </c>
      <c r="S489" s="45">
        <v>27357</v>
      </c>
      <c r="T489" s="45">
        <f t="shared" si="38"/>
        <v>332051</v>
      </c>
      <c r="U489" s="45">
        <f t="shared" si="43"/>
        <v>1475.7822222222221</v>
      </c>
      <c r="V489" s="47">
        <f t="shared" si="39"/>
        <v>0.58323219087733102</v>
      </c>
      <c r="W489" s="45">
        <v>2</v>
      </c>
      <c r="X489" s="45">
        <v>78</v>
      </c>
      <c r="Y489" s="45">
        <v>67</v>
      </c>
      <c r="Z489" s="45">
        <v>78</v>
      </c>
      <c r="AA489" s="45">
        <v>0</v>
      </c>
      <c r="AB489" s="45">
        <v>0</v>
      </c>
      <c r="AC489" s="45">
        <v>0</v>
      </c>
      <c r="AD489" s="45">
        <v>0</v>
      </c>
      <c r="AE489" s="45">
        <v>225</v>
      </c>
      <c r="AF489" s="13">
        <f t="shared" si="40"/>
        <v>0.61643835616438358</v>
      </c>
    </row>
    <row r="490" spans="1:55" s="2" customFormat="1" ht="14" customHeight="1">
      <c r="A490" s="23" t="s">
        <v>1763</v>
      </c>
      <c r="B490" s="8" t="s">
        <v>1832</v>
      </c>
      <c r="C490" s="8" t="s">
        <v>1737</v>
      </c>
      <c r="D490" s="8" t="s">
        <v>1738</v>
      </c>
      <c r="E490" s="18" t="s">
        <v>2607</v>
      </c>
      <c r="F490" s="5" t="s">
        <v>1670</v>
      </c>
      <c r="G490" s="29">
        <v>342958192219</v>
      </c>
      <c r="H490" s="5" t="s">
        <v>1986</v>
      </c>
      <c r="I490" s="5" t="s">
        <v>1671</v>
      </c>
      <c r="J490" s="5" t="s">
        <v>1672</v>
      </c>
      <c r="K490" s="5"/>
      <c r="L490" s="5" t="s">
        <v>13</v>
      </c>
      <c r="M490" s="45">
        <v>26010</v>
      </c>
      <c r="N490" s="45">
        <v>0</v>
      </c>
      <c r="O490" s="45">
        <v>0</v>
      </c>
      <c r="P490" s="5" t="s">
        <v>7</v>
      </c>
      <c r="Q490" s="45">
        <v>27877</v>
      </c>
      <c r="R490" s="45">
        <v>1897</v>
      </c>
      <c r="S490" s="45">
        <v>5374</v>
      </c>
      <c r="T490" s="45">
        <f t="shared" si="38"/>
        <v>35148</v>
      </c>
      <c r="U490" s="45">
        <f t="shared" si="43"/>
        <v>36.385093167701861</v>
      </c>
      <c r="V490" s="47">
        <f t="shared" si="39"/>
        <v>1.3513264129181084</v>
      </c>
      <c r="W490" s="45">
        <v>93</v>
      </c>
      <c r="X490" s="45">
        <v>483</v>
      </c>
      <c r="Y490" s="45">
        <v>71</v>
      </c>
      <c r="Z490" s="45">
        <v>319</v>
      </c>
      <c r="AA490" s="45">
        <v>0</v>
      </c>
      <c r="AB490" s="45">
        <v>0</v>
      </c>
      <c r="AC490" s="45">
        <v>0</v>
      </c>
      <c r="AD490" s="45">
        <v>0</v>
      </c>
      <c r="AE490" s="45">
        <v>966</v>
      </c>
      <c r="AF490" s="13">
        <f t="shared" si="40"/>
        <v>2.6465753424657534</v>
      </c>
      <c r="AH490" s="1"/>
      <c r="AI490" s="1"/>
      <c r="AJ490" s="1"/>
      <c r="AK490" s="1"/>
      <c r="AL490" s="1"/>
      <c r="AM490" s="1"/>
      <c r="AN490" s="1"/>
      <c r="AO490" s="1"/>
      <c r="AP490" s="1"/>
      <c r="AQ490" s="1"/>
      <c r="AR490" s="1"/>
      <c r="AS490" s="1"/>
      <c r="AT490" s="1"/>
      <c r="AU490" s="1"/>
      <c r="AV490" s="1"/>
      <c r="AW490" s="1"/>
      <c r="AX490" s="1"/>
      <c r="AY490" s="1"/>
      <c r="AZ490" s="1"/>
      <c r="BA490" s="1"/>
      <c r="BB490" s="1"/>
      <c r="BC490" s="1"/>
    </row>
    <row r="491" spans="1:55" s="2" customFormat="1" ht="14" customHeight="1">
      <c r="A491" s="22" t="s">
        <v>1763</v>
      </c>
      <c r="B491" s="21" t="s">
        <v>1832</v>
      </c>
      <c r="C491" s="21" t="s">
        <v>1737</v>
      </c>
      <c r="D491" s="21" t="s">
        <v>1738</v>
      </c>
      <c r="E491" s="18" t="s">
        <v>2354</v>
      </c>
      <c r="F491" s="5" t="s">
        <v>429</v>
      </c>
      <c r="G491" s="29">
        <v>114405611929952</v>
      </c>
      <c r="H491" s="5" t="s">
        <v>430</v>
      </c>
      <c r="I491" s="5" t="s">
        <v>431</v>
      </c>
      <c r="J491" s="5" t="s">
        <v>432</v>
      </c>
      <c r="K491" s="5"/>
      <c r="L491" s="5" t="s">
        <v>433</v>
      </c>
      <c r="M491" s="45">
        <v>122114</v>
      </c>
      <c r="N491" s="45">
        <v>0</v>
      </c>
      <c r="O491" s="45">
        <v>0</v>
      </c>
      <c r="P491" s="5" t="s">
        <v>7</v>
      </c>
      <c r="Q491" s="45">
        <v>387595</v>
      </c>
      <c r="R491" s="45">
        <v>54400</v>
      </c>
      <c r="S491" s="45">
        <v>144866</v>
      </c>
      <c r="T491" s="45">
        <f t="shared" si="38"/>
        <v>586861</v>
      </c>
      <c r="U491" s="45">
        <f t="shared" si="43"/>
        <v>349.32202380952378</v>
      </c>
      <c r="V491" s="47">
        <f t="shared" si="39"/>
        <v>4.8058453576166533</v>
      </c>
      <c r="W491" s="45">
        <v>21</v>
      </c>
      <c r="X491" s="45">
        <v>940</v>
      </c>
      <c r="Y491" s="45">
        <v>158</v>
      </c>
      <c r="Z491" s="45">
        <v>561</v>
      </c>
      <c r="AA491" s="45">
        <v>0</v>
      </c>
      <c r="AB491" s="45">
        <v>0</v>
      </c>
      <c r="AC491" s="45">
        <v>0</v>
      </c>
      <c r="AD491" s="45">
        <v>0</v>
      </c>
      <c r="AE491" s="45">
        <v>1680</v>
      </c>
      <c r="AF491" s="13">
        <f t="shared" si="40"/>
        <v>4.602739726027397</v>
      </c>
    </row>
    <row r="492" spans="1:55" s="2" customFormat="1" ht="14" customHeight="1">
      <c r="A492" s="22" t="s">
        <v>1763</v>
      </c>
      <c r="B492" s="21" t="s">
        <v>1788</v>
      </c>
      <c r="C492" s="21" t="s">
        <v>1733</v>
      </c>
      <c r="D492" s="21" t="s">
        <v>1730</v>
      </c>
      <c r="E492" s="16" t="s">
        <v>2401</v>
      </c>
      <c r="F492" s="5" t="s">
        <v>607</v>
      </c>
      <c r="G492" s="29">
        <v>330825443903</v>
      </c>
      <c r="H492" s="5" t="s">
        <v>608</v>
      </c>
      <c r="I492" s="5" t="s">
        <v>609</v>
      </c>
      <c r="J492" s="5" t="s">
        <v>2079</v>
      </c>
      <c r="K492" s="5"/>
      <c r="L492" s="5" t="s">
        <v>6</v>
      </c>
      <c r="M492" s="45">
        <v>967604</v>
      </c>
      <c r="N492" s="45">
        <v>0</v>
      </c>
      <c r="O492" s="45">
        <v>0</v>
      </c>
      <c r="P492" s="5" t="s">
        <v>7</v>
      </c>
      <c r="Q492" s="45">
        <v>1247398</v>
      </c>
      <c r="R492" s="45">
        <v>273686</v>
      </c>
      <c r="S492" s="45">
        <v>192546</v>
      </c>
      <c r="T492" s="45">
        <f t="shared" si="38"/>
        <v>1713630</v>
      </c>
      <c r="U492" s="45">
        <f t="shared" si="43"/>
        <v>3808.0666666666666</v>
      </c>
      <c r="V492" s="47">
        <f t="shared" si="39"/>
        <v>1.7710034270217982</v>
      </c>
      <c r="W492" s="45">
        <v>1</v>
      </c>
      <c r="X492" s="45">
        <v>266</v>
      </c>
      <c r="Y492" s="45">
        <v>156</v>
      </c>
      <c r="Z492" s="45">
        <v>26</v>
      </c>
      <c r="AA492" s="45">
        <v>0</v>
      </c>
      <c r="AB492" s="45">
        <v>1</v>
      </c>
      <c r="AC492" s="45">
        <v>0</v>
      </c>
      <c r="AD492" s="45">
        <v>0</v>
      </c>
      <c r="AE492" s="45">
        <v>450</v>
      </c>
      <c r="AF492" s="13">
        <f t="shared" si="40"/>
        <v>1.2328767123287672</v>
      </c>
    </row>
    <row r="493" spans="1:55" s="2" customFormat="1" ht="14" customHeight="1">
      <c r="A493" s="22" t="s">
        <v>1763</v>
      </c>
      <c r="B493" s="21" t="s">
        <v>1788</v>
      </c>
      <c r="C493" s="21" t="s">
        <v>1751</v>
      </c>
      <c r="D493" s="21" t="s">
        <v>1738</v>
      </c>
      <c r="E493" s="18" t="s">
        <v>2551</v>
      </c>
      <c r="F493" s="5" t="s">
        <v>1173</v>
      </c>
      <c r="G493" s="29">
        <v>186850511364615</v>
      </c>
      <c r="H493" s="5" t="s">
        <v>1174</v>
      </c>
      <c r="I493" s="5" t="s">
        <v>1175</v>
      </c>
      <c r="J493" s="5" t="s">
        <v>1176</v>
      </c>
      <c r="K493" s="5"/>
      <c r="L493" s="5" t="s">
        <v>13</v>
      </c>
      <c r="M493" s="45">
        <v>373949</v>
      </c>
      <c r="N493" s="45">
        <v>0</v>
      </c>
      <c r="O493" s="45">
        <v>0</v>
      </c>
      <c r="P493" s="5" t="s">
        <v>7</v>
      </c>
      <c r="Q493" s="45">
        <v>629614</v>
      </c>
      <c r="R493" s="45">
        <v>70770</v>
      </c>
      <c r="S493" s="45">
        <v>172643</v>
      </c>
      <c r="T493" s="45">
        <f t="shared" si="38"/>
        <v>873027</v>
      </c>
      <c r="U493" s="45">
        <f t="shared" si="43"/>
        <v>966.80730897009971</v>
      </c>
      <c r="V493" s="47">
        <f t="shared" si="39"/>
        <v>2.3346151480549486</v>
      </c>
      <c r="W493" s="45">
        <v>98</v>
      </c>
      <c r="X493" s="45">
        <v>444</v>
      </c>
      <c r="Y493" s="45">
        <v>328</v>
      </c>
      <c r="Z493" s="45">
        <v>33</v>
      </c>
      <c r="AA493" s="45">
        <v>0</v>
      </c>
      <c r="AB493" s="45">
        <v>0</v>
      </c>
      <c r="AC493" s="45">
        <v>0</v>
      </c>
      <c r="AD493" s="45">
        <v>0</v>
      </c>
      <c r="AE493" s="45">
        <v>903</v>
      </c>
      <c r="AF493" s="13">
        <f t="shared" si="40"/>
        <v>2.473972602739726</v>
      </c>
      <c r="AH493" s="1"/>
      <c r="AI493" s="1"/>
      <c r="AJ493" s="1"/>
      <c r="AK493" s="1"/>
      <c r="AL493" s="1"/>
      <c r="AM493" s="1"/>
      <c r="AN493" s="1"/>
      <c r="AO493" s="1"/>
      <c r="AP493" s="1"/>
      <c r="AQ493" s="1"/>
      <c r="AR493" s="1"/>
      <c r="AS493" s="1"/>
      <c r="AT493" s="1"/>
      <c r="AU493" s="1"/>
      <c r="AV493" s="1"/>
      <c r="AW493" s="1"/>
      <c r="AX493" s="1"/>
      <c r="AY493" s="1"/>
      <c r="AZ493" s="1"/>
      <c r="BA493" s="1"/>
      <c r="BB493" s="1"/>
      <c r="BC493" s="1"/>
    </row>
    <row r="494" spans="1:55" s="2" customFormat="1" ht="14" customHeight="1">
      <c r="A494" s="22" t="s">
        <v>1763</v>
      </c>
      <c r="B494" s="21" t="s">
        <v>1788</v>
      </c>
      <c r="C494" s="21" t="s">
        <v>1768</v>
      </c>
      <c r="D494" s="21" t="s">
        <v>1738</v>
      </c>
      <c r="E494" s="18" t="s">
        <v>2275</v>
      </c>
      <c r="F494" s="5" t="s">
        <v>168</v>
      </c>
      <c r="G494" s="29">
        <v>594700783880121</v>
      </c>
      <c r="H494" s="5" t="s">
        <v>169</v>
      </c>
      <c r="I494" s="5" t="s">
        <v>170</v>
      </c>
      <c r="J494" s="5" t="s">
        <v>171</v>
      </c>
      <c r="K494" s="5"/>
      <c r="L494" s="5" t="s">
        <v>13</v>
      </c>
      <c r="M494" s="45">
        <v>12274</v>
      </c>
      <c r="N494" s="45">
        <v>368</v>
      </c>
      <c r="O494" s="45">
        <v>0</v>
      </c>
      <c r="P494" s="5" t="s">
        <v>7</v>
      </c>
      <c r="Q494" s="45">
        <v>15092</v>
      </c>
      <c r="R494" s="45">
        <v>1459</v>
      </c>
      <c r="S494" s="45">
        <v>11842</v>
      </c>
      <c r="T494" s="45">
        <f t="shared" si="38"/>
        <v>28393</v>
      </c>
      <c r="U494" s="45">
        <f t="shared" si="43"/>
        <v>21.284107946026985</v>
      </c>
      <c r="V494" s="47">
        <f t="shared" si="39"/>
        <v>2.3132638096789964</v>
      </c>
      <c r="W494" s="45">
        <v>165</v>
      </c>
      <c r="X494" s="45">
        <v>480</v>
      </c>
      <c r="Y494" s="45">
        <v>33</v>
      </c>
      <c r="Z494" s="45">
        <v>656</v>
      </c>
      <c r="AA494" s="45">
        <v>0</v>
      </c>
      <c r="AB494" s="45">
        <v>0</v>
      </c>
      <c r="AC494" s="45">
        <v>0</v>
      </c>
      <c r="AD494" s="45">
        <v>0</v>
      </c>
      <c r="AE494" s="45">
        <v>1334</v>
      </c>
      <c r="AF494" s="13">
        <f t="shared" si="40"/>
        <v>3.6547945205479451</v>
      </c>
    </row>
    <row r="495" spans="1:55" s="2" customFormat="1" ht="14" customHeight="1">
      <c r="A495" s="22" t="s">
        <v>1763</v>
      </c>
      <c r="B495" s="21" t="s">
        <v>1789</v>
      </c>
      <c r="C495" s="21" t="s">
        <v>1733</v>
      </c>
      <c r="D495" s="21" t="s">
        <v>1730</v>
      </c>
      <c r="E495" s="18" t="s">
        <v>2446</v>
      </c>
      <c r="F495" s="5" t="s">
        <v>754</v>
      </c>
      <c r="G495" s="29">
        <v>248984428464398</v>
      </c>
      <c r="H495" s="5" t="s">
        <v>755</v>
      </c>
      <c r="I495" s="5" t="s">
        <v>756</v>
      </c>
      <c r="J495" s="5" t="s">
        <v>757</v>
      </c>
      <c r="K495" s="5" t="s">
        <v>758</v>
      </c>
      <c r="L495" s="5" t="s">
        <v>6</v>
      </c>
      <c r="M495" s="45">
        <v>1131886</v>
      </c>
      <c r="N495" s="45">
        <v>0</v>
      </c>
      <c r="O495" s="45">
        <v>0</v>
      </c>
      <c r="P495" s="5" t="s">
        <v>7</v>
      </c>
      <c r="Q495" s="45">
        <v>5905600</v>
      </c>
      <c r="R495" s="45">
        <v>528659</v>
      </c>
      <c r="S495" s="45">
        <v>707420</v>
      </c>
      <c r="T495" s="45">
        <f t="shared" si="38"/>
        <v>7141679</v>
      </c>
      <c r="U495" s="45">
        <f t="shared" si="43"/>
        <v>11882.993344425957</v>
      </c>
      <c r="V495" s="47">
        <f t="shared" si="39"/>
        <v>6.3095391231979194</v>
      </c>
      <c r="W495" s="45">
        <v>95</v>
      </c>
      <c r="X495" s="45">
        <v>278</v>
      </c>
      <c r="Y495" s="45">
        <v>108</v>
      </c>
      <c r="Z495" s="45">
        <v>119</v>
      </c>
      <c r="AA495" s="45">
        <v>0</v>
      </c>
      <c r="AB495" s="45">
        <v>0</v>
      </c>
      <c r="AC495" s="45">
        <v>1</v>
      </c>
      <c r="AD495" s="45">
        <v>0</v>
      </c>
      <c r="AE495" s="45">
        <v>601</v>
      </c>
      <c r="AF495" s="13">
        <f t="shared" si="40"/>
        <v>1.6465753424657534</v>
      </c>
    </row>
    <row r="496" spans="1:55" s="2" customFormat="1" ht="14" customHeight="1">
      <c r="A496" s="22" t="s">
        <v>1763</v>
      </c>
      <c r="B496" s="21" t="s">
        <v>1789</v>
      </c>
      <c r="C496" s="21" t="s">
        <v>1751</v>
      </c>
      <c r="D496" s="21" t="s">
        <v>1738</v>
      </c>
      <c r="E496" s="18" t="s">
        <v>2553</v>
      </c>
      <c r="F496" s="5" t="s">
        <v>1177</v>
      </c>
      <c r="G496" s="29">
        <v>271581415409</v>
      </c>
      <c r="H496" s="5" t="s">
        <v>1178</v>
      </c>
      <c r="I496" s="5" t="s">
        <v>2167</v>
      </c>
      <c r="J496" s="5" t="s">
        <v>2168</v>
      </c>
      <c r="K496" s="5"/>
      <c r="L496" s="5" t="s">
        <v>13</v>
      </c>
      <c r="M496" s="45">
        <v>419678</v>
      </c>
      <c r="N496" s="45">
        <v>0</v>
      </c>
      <c r="O496" s="45">
        <v>0</v>
      </c>
      <c r="P496" s="5" t="s">
        <v>8</v>
      </c>
      <c r="Q496" s="45">
        <v>4848168</v>
      </c>
      <c r="R496" s="45">
        <v>200949</v>
      </c>
      <c r="S496" s="45">
        <v>453018</v>
      </c>
      <c r="T496" s="45">
        <f t="shared" si="38"/>
        <v>5502135</v>
      </c>
      <c r="U496" s="45">
        <f t="shared" si="43"/>
        <v>3921.6928011404134</v>
      </c>
      <c r="V496" s="47">
        <f t="shared" si="39"/>
        <v>13.110372714319073</v>
      </c>
      <c r="W496" s="45">
        <v>26</v>
      </c>
      <c r="X496" s="45">
        <v>1115</v>
      </c>
      <c r="Y496" s="45">
        <v>120</v>
      </c>
      <c r="Z496" s="45">
        <v>142</v>
      </c>
      <c r="AA496" s="45">
        <v>0</v>
      </c>
      <c r="AB496" s="45">
        <v>0</v>
      </c>
      <c r="AC496" s="45">
        <v>0</v>
      </c>
      <c r="AD496" s="45">
        <v>0</v>
      </c>
      <c r="AE496" s="45">
        <v>1403</v>
      </c>
      <c r="AF496" s="13">
        <f t="shared" si="40"/>
        <v>3.8438356164383563</v>
      </c>
    </row>
    <row r="497" spans="1:55" s="2" customFormat="1" ht="14" customHeight="1">
      <c r="A497" s="23" t="s">
        <v>1763</v>
      </c>
      <c r="B497" s="8" t="s">
        <v>1789</v>
      </c>
      <c r="C497" s="8" t="s">
        <v>1737</v>
      </c>
      <c r="D497" s="8" t="s">
        <v>1738</v>
      </c>
      <c r="E497" s="18" t="s">
        <v>2288</v>
      </c>
      <c r="F497" s="5" t="s">
        <v>1655</v>
      </c>
      <c r="G497" s="29">
        <v>400709789941558</v>
      </c>
      <c r="H497" s="5" t="s">
        <v>1656</v>
      </c>
      <c r="I497" s="5" t="s">
        <v>1657</v>
      </c>
      <c r="J497" s="5" t="s">
        <v>1658</v>
      </c>
      <c r="K497" s="5"/>
      <c r="L497" s="5" t="s">
        <v>13</v>
      </c>
      <c r="M497" s="45">
        <v>112444</v>
      </c>
      <c r="N497" s="45">
        <v>2172</v>
      </c>
      <c r="O497" s="45">
        <v>2172</v>
      </c>
      <c r="P497" s="5" t="s">
        <v>8</v>
      </c>
      <c r="Q497" s="45">
        <v>485921</v>
      </c>
      <c r="R497" s="45">
        <v>26399</v>
      </c>
      <c r="S497" s="45">
        <v>172550</v>
      </c>
      <c r="T497" s="45">
        <f t="shared" si="38"/>
        <v>684870</v>
      </c>
      <c r="U497" s="45">
        <f t="shared" si="43"/>
        <v>661.71014492753625</v>
      </c>
      <c r="V497" s="47">
        <f t="shared" si="39"/>
        <v>6.0907651808900427</v>
      </c>
      <c r="W497" s="45">
        <v>16</v>
      </c>
      <c r="X497" s="45">
        <v>771</v>
      </c>
      <c r="Y497" s="45">
        <v>149</v>
      </c>
      <c r="Z497" s="45">
        <v>99</v>
      </c>
      <c r="AA497" s="45">
        <v>0</v>
      </c>
      <c r="AB497" s="45">
        <v>0</v>
      </c>
      <c r="AC497" s="45">
        <v>0</v>
      </c>
      <c r="AD497" s="45">
        <v>0</v>
      </c>
      <c r="AE497" s="45">
        <v>1035</v>
      </c>
      <c r="AF497" s="13">
        <f t="shared" si="40"/>
        <v>2.8356164383561642</v>
      </c>
    </row>
    <row r="498" spans="1:55" s="2" customFormat="1" ht="14" customHeight="1">
      <c r="A498" s="22" t="s">
        <v>1763</v>
      </c>
      <c r="B498" s="21" t="s">
        <v>1789</v>
      </c>
      <c r="C498" s="21" t="s">
        <v>1729</v>
      </c>
      <c r="D498" s="21" t="s">
        <v>1730</v>
      </c>
      <c r="E498" s="18" t="s">
        <v>2591</v>
      </c>
      <c r="F498" s="5" t="s">
        <v>1666</v>
      </c>
      <c r="G498" s="29">
        <v>1377346992488410</v>
      </c>
      <c r="H498" s="5" t="s">
        <v>1667</v>
      </c>
      <c r="I498" s="5" t="s">
        <v>1668</v>
      </c>
      <c r="J498" s="5" t="s">
        <v>1669</v>
      </c>
      <c r="K498" s="5" t="s">
        <v>2192</v>
      </c>
      <c r="L498" s="5" t="s">
        <v>6</v>
      </c>
      <c r="M498" s="45">
        <v>21225</v>
      </c>
      <c r="N498" s="45">
        <v>0</v>
      </c>
      <c r="O498" s="45">
        <v>0</v>
      </c>
      <c r="P498" s="5" t="s">
        <v>8</v>
      </c>
      <c r="Q498" s="45">
        <v>37641</v>
      </c>
      <c r="R498" s="45">
        <v>3247</v>
      </c>
      <c r="S498" s="45">
        <v>6322</v>
      </c>
      <c r="T498" s="45">
        <f t="shared" si="38"/>
        <v>47210</v>
      </c>
      <c r="U498" s="45">
        <f t="shared" si="43"/>
        <v>161.12627986348122</v>
      </c>
      <c r="V498" s="47">
        <f t="shared" si="39"/>
        <v>2.2242638398115431</v>
      </c>
      <c r="W498" s="45">
        <v>48</v>
      </c>
      <c r="X498" s="45">
        <v>177</v>
      </c>
      <c r="Y498" s="45">
        <v>39</v>
      </c>
      <c r="Z498" s="45">
        <v>29</v>
      </c>
      <c r="AA498" s="45">
        <v>0</v>
      </c>
      <c r="AB498" s="45">
        <v>0</v>
      </c>
      <c r="AC498" s="45">
        <v>0</v>
      </c>
      <c r="AD498" s="45">
        <v>0</v>
      </c>
      <c r="AE498" s="45">
        <v>293</v>
      </c>
      <c r="AF498" s="13">
        <f t="shared" si="40"/>
        <v>0.80273972602739729</v>
      </c>
    </row>
    <row r="499" spans="1:55" s="2" customFormat="1" ht="14" customHeight="1">
      <c r="A499" s="22" t="s">
        <v>1763</v>
      </c>
      <c r="B499" s="21" t="s">
        <v>1789</v>
      </c>
      <c r="C499" s="21" t="s">
        <v>1768</v>
      </c>
      <c r="D499" s="21" t="s">
        <v>1738</v>
      </c>
      <c r="E499" s="18" t="s">
        <v>2276</v>
      </c>
      <c r="F499" s="5" t="s">
        <v>172</v>
      </c>
      <c r="G499" s="29">
        <v>121482864578203</v>
      </c>
      <c r="H499" s="5" t="s">
        <v>173</v>
      </c>
      <c r="I499" s="5" t="s">
        <v>174</v>
      </c>
      <c r="J499" s="5" t="s">
        <v>175</v>
      </c>
      <c r="K499" s="5"/>
      <c r="L499" s="5" t="s">
        <v>13</v>
      </c>
      <c r="M499" s="45">
        <v>38650</v>
      </c>
      <c r="N499" s="45">
        <v>0</v>
      </c>
      <c r="O499" s="45">
        <v>0</v>
      </c>
      <c r="P499" s="5" t="s">
        <v>8</v>
      </c>
      <c r="Q499" s="45">
        <v>80361</v>
      </c>
      <c r="R499" s="45">
        <v>2502</v>
      </c>
      <c r="S499" s="45">
        <v>28026</v>
      </c>
      <c r="T499" s="45">
        <f t="shared" si="38"/>
        <v>110889</v>
      </c>
      <c r="U499" s="45">
        <f t="shared" si="43"/>
        <v>54.571358267716533</v>
      </c>
      <c r="V499" s="47">
        <f t="shared" si="39"/>
        <v>2.8690556274256145</v>
      </c>
      <c r="W499" s="45">
        <v>36</v>
      </c>
      <c r="X499" s="45">
        <v>1399</v>
      </c>
      <c r="Y499" s="45">
        <v>236</v>
      </c>
      <c r="Z499" s="45">
        <v>361</v>
      </c>
      <c r="AA499" s="45">
        <v>0</v>
      </c>
      <c r="AB499" s="45">
        <v>0</v>
      </c>
      <c r="AC499" s="45">
        <v>0</v>
      </c>
      <c r="AD499" s="45">
        <v>0</v>
      </c>
      <c r="AE499" s="45">
        <v>2032</v>
      </c>
      <c r="AF499" s="13">
        <f t="shared" si="40"/>
        <v>5.5671232876712331</v>
      </c>
    </row>
    <row r="500" spans="1:55" s="2" customFormat="1" ht="14" customHeight="1">
      <c r="A500" s="23" t="s">
        <v>1763</v>
      </c>
      <c r="B500" s="8" t="s">
        <v>1764</v>
      </c>
      <c r="C500" s="8" t="s">
        <v>1733</v>
      </c>
      <c r="D500" s="8" t="s">
        <v>1730</v>
      </c>
      <c r="E500" s="18" t="s">
        <v>2248</v>
      </c>
      <c r="F500" s="5" t="s">
        <v>80</v>
      </c>
      <c r="G500" s="29">
        <v>1391577011145490</v>
      </c>
      <c r="H500" s="5" t="s">
        <v>1960</v>
      </c>
      <c r="I500" s="5" t="s">
        <v>1961</v>
      </c>
      <c r="J500" s="5" t="s">
        <v>1962</v>
      </c>
      <c r="K500" s="5" t="s">
        <v>2007</v>
      </c>
      <c r="L500" s="5" t="s">
        <v>9</v>
      </c>
      <c r="M500" s="45">
        <v>12510</v>
      </c>
      <c r="N500" s="45">
        <v>0</v>
      </c>
      <c r="O500" s="45">
        <v>0</v>
      </c>
      <c r="P500" s="5" t="s">
        <v>8</v>
      </c>
      <c r="Q500" s="45">
        <v>45265</v>
      </c>
      <c r="R500" s="45">
        <v>2909</v>
      </c>
      <c r="S500" s="45">
        <v>4383</v>
      </c>
      <c r="T500" s="45">
        <f t="shared" si="38"/>
        <v>52557</v>
      </c>
      <c r="U500" s="45">
        <f t="shared" si="43"/>
        <v>60.689376443418013</v>
      </c>
      <c r="V500" s="47">
        <f t="shared" si="39"/>
        <v>4.2011990407673858</v>
      </c>
      <c r="W500" s="45">
        <v>61</v>
      </c>
      <c r="X500" s="45">
        <v>537</v>
      </c>
      <c r="Y500" s="45">
        <v>88</v>
      </c>
      <c r="Z500" s="45">
        <v>175</v>
      </c>
      <c r="AA500" s="45">
        <v>5</v>
      </c>
      <c r="AB500" s="45">
        <v>0</v>
      </c>
      <c r="AC500" s="45">
        <v>0</v>
      </c>
      <c r="AD500" s="45">
        <v>0</v>
      </c>
      <c r="AE500" s="45">
        <v>866</v>
      </c>
      <c r="AF500" s="13">
        <f t="shared" si="40"/>
        <v>2.3726027397260272</v>
      </c>
      <c r="AG500" s="11"/>
      <c r="AH500" s="1"/>
      <c r="AI500" s="1"/>
      <c r="AJ500" s="1"/>
      <c r="AK500" s="1"/>
      <c r="AL500" s="1"/>
      <c r="AM500" s="1"/>
      <c r="AN500" s="1"/>
      <c r="AO500" s="1"/>
      <c r="AP500" s="1"/>
      <c r="AQ500" s="1"/>
      <c r="AR500" s="1"/>
      <c r="AS500" s="1"/>
      <c r="AT500" s="1"/>
      <c r="AU500" s="1"/>
      <c r="AV500" s="1"/>
      <c r="AW500" s="1"/>
      <c r="AX500" s="1"/>
      <c r="AY500" s="1"/>
      <c r="AZ500" s="1"/>
      <c r="BA500" s="1"/>
      <c r="BB500" s="1"/>
      <c r="BC500" s="1"/>
    </row>
    <row r="501" spans="1:55" s="2" customFormat="1" ht="14" customHeight="1">
      <c r="A501" s="23" t="s">
        <v>1763</v>
      </c>
      <c r="B501" s="8" t="s">
        <v>1764</v>
      </c>
      <c r="C501" s="8" t="s">
        <v>1751</v>
      </c>
      <c r="D501" s="8" t="s">
        <v>1738</v>
      </c>
      <c r="E501" s="18" t="s">
        <v>2491</v>
      </c>
      <c r="F501" s="5" t="s">
        <v>944</v>
      </c>
      <c r="G501" s="29">
        <v>928505747209887</v>
      </c>
      <c r="H501" s="5" t="s">
        <v>945</v>
      </c>
      <c r="I501" s="5" t="s">
        <v>946</v>
      </c>
      <c r="J501" s="5" t="s">
        <v>947</v>
      </c>
      <c r="K501" s="5"/>
      <c r="L501" s="5" t="s">
        <v>13</v>
      </c>
      <c r="M501" s="45">
        <v>9860</v>
      </c>
      <c r="N501" s="45">
        <v>207</v>
      </c>
      <c r="O501" s="45">
        <v>207</v>
      </c>
      <c r="P501" s="5" t="s">
        <v>8</v>
      </c>
      <c r="Q501" s="45">
        <v>116556</v>
      </c>
      <c r="R501" s="45">
        <v>7215</v>
      </c>
      <c r="S501" s="45">
        <v>24832</v>
      </c>
      <c r="T501" s="45">
        <f t="shared" si="38"/>
        <v>148603</v>
      </c>
      <c r="U501" s="45">
        <f t="shared" si="43"/>
        <v>113.69778117827084</v>
      </c>
      <c r="V501" s="47">
        <f t="shared" si="39"/>
        <v>15.071298174442191</v>
      </c>
      <c r="W501" s="45">
        <v>342</v>
      </c>
      <c r="X501" s="45">
        <v>567</v>
      </c>
      <c r="Y501" s="45">
        <v>94</v>
      </c>
      <c r="Z501" s="45">
        <v>304</v>
      </c>
      <c r="AA501" s="45">
        <v>0</v>
      </c>
      <c r="AB501" s="45">
        <v>0</v>
      </c>
      <c r="AC501" s="45">
        <v>0</v>
      </c>
      <c r="AD501" s="45">
        <v>0</v>
      </c>
      <c r="AE501" s="45">
        <v>1307</v>
      </c>
      <c r="AF501" s="13">
        <f t="shared" si="40"/>
        <v>3.580821917808219</v>
      </c>
    </row>
    <row r="502" spans="1:55" s="2" customFormat="1" ht="14" customHeight="1">
      <c r="A502" s="23" t="s">
        <v>1763</v>
      </c>
      <c r="B502" s="8" t="s">
        <v>1764</v>
      </c>
      <c r="C502" s="8" t="s">
        <v>1737</v>
      </c>
      <c r="D502" s="8" t="s">
        <v>1738</v>
      </c>
      <c r="E502" s="18" t="s">
        <v>2509</v>
      </c>
      <c r="F502" s="5" t="s">
        <v>1018</v>
      </c>
      <c r="G502" s="29">
        <v>1660391304179700</v>
      </c>
      <c r="H502" s="5" t="s">
        <v>1019</v>
      </c>
      <c r="I502" s="5" t="s">
        <v>1020</v>
      </c>
      <c r="J502" s="5" t="s">
        <v>1021</v>
      </c>
      <c r="K502" s="5"/>
      <c r="L502" s="5" t="s">
        <v>13</v>
      </c>
      <c r="M502" s="45">
        <v>5296</v>
      </c>
      <c r="N502" s="45">
        <v>0</v>
      </c>
      <c r="O502" s="45">
        <v>0</v>
      </c>
      <c r="P502" s="5" t="s">
        <v>8</v>
      </c>
      <c r="Q502" s="45">
        <v>34031</v>
      </c>
      <c r="R502" s="45">
        <v>2139</v>
      </c>
      <c r="S502" s="45">
        <v>5865</v>
      </c>
      <c r="T502" s="45">
        <f t="shared" si="38"/>
        <v>42035</v>
      </c>
      <c r="U502" s="45">
        <f t="shared" si="43"/>
        <v>91.779475982532745</v>
      </c>
      <c r="V502" s="47">
        <f t="shared" si="39"/>
        <v>7.9371223564954683</v>
      </c>
      <c r="W502" s="45">
        <v>122</v>
      </c>
      <c r="X502" s="45">
        <v>266</v>
      </c>
      <c r="Y502" s="45">
        <v>22</v>
      </c>
      <c r="Z502" s="45">
        <v>48</v>
      </c>
      <c r="AA502" s="45">
        <v>0</v>
      </c>
      <c r="AB502" s="45">
        <v>0</v>
      </c>
      <c r="AC502" s="45">
        <v>0</v>
      </c>
      <c r="AD502" s="45">
        <v>0</v>
      </c>
      <c r="AE502" s="45">
        <v>458</v>
      </c>
      <c r="AF502" s="13">
        <f t="shared" si="40"/>
        <v>1.2547945205479452</v>
      </c>
    </row>
    <row r="503" spans="1:55" s="2" customFormat="1" ht="14" customHeight="1">
      <c r="A503" s="23" t="s">
        <v>1763</v>
      </c>
      <c r="B503" s="8" t="s">
        <v>1764</v>
      </c>
      <c r="C503" s="8" t="s">
        <v>1729</v>
      </c>
      <c r="D503" s="8" t="s">
        <v>1730</v>
      </c>
      <c r="E503" s="16" t="s">
        <v>2729</v>
      </c>
      <c r="F503" s="5"/>
      <c r="G503" s="29">
        <v>234109576648233</v>
      </c>
      <c r="H503" s="5" t="s">
        <v>1663</v>
      </c>
      <c r="I503" s="5" t="s">
        <v>1664</v>
      </c>
      <c r="J503" s="5" t="s">
        <v>1665</v>
      </c>
      <c r="K503" s="5" t="s">
        <v>2138</v>
      </c>
      <c r="L503" s="5" t="s">
        <v>6</v>
      </c>
      <c r="M503" s="45">
        <v>10758</v>
      </c>
      <c r="N503" s="45">
        <v>0</v>
      </c>
      <c r="O503" s="45">
        <v>0</v>
      </c>
      <c r="P503" s="5" t="s">
        <v>8</v>
      </c>
      <c r="Q503" s="45">
        <v>42865</v>
      </c>
      <c r="R503" s="45">
        <v>4327</v>
      </c>
      <c r="S503" s="45">
        <v>4318</v>
      </c>
      <c r="T503" s="45">
        <f t="shared" si="38"/>
        <v>51510</v>
      </c>
      <c r="U503" s="45">
        <f t="shared" si="43"/>
        <v>176.4041095890411</v>
      </c>
      <c r="V503" s="47">
        <f t="shared" si="39"/>
        <v>4.7880646960401565</v>
      </c>
      <c r="W503" s="45">
        <v>93</v>
      </c>
      <c r="X503" s="45">
        <v>87</v>
      </c>
      <c r="Y503" s="45">
        <v>13</v>
      </c>
      <c r="Z503" s="45">
        <v>99</v>
      </c>
      <c r="AA503" s="45">
        <v>0</v>
      </c>
      <c r="AB503" s="45">
        <v>0</v>
      </c>
      <c r="AC503" s="45">
        <v>0</v>
      </c>
      <c r="AD503" s="45">
        <v>0</v>
      </c>
      <c r="AE503" s="45">
        <v>292</v>
      </c>
      <c r="AF503" s="13">
        <f t="shared" si="40"/>
        <v>0.8</v>
      </c>
    </row>
    <row r="504" spans="1:55" s="2" customFormat="1" ht="14" customHeight="1">
      <c r="A504" s="22" t="s">
        <v>1763</v>
      </c>
      <c r="B504" s="21" t="s">
        <v>1802</v>
      </c>
      <c r="C504" s="21" t="s">
        <v>1733</v>
      </c>
      <c r="D504" s="21" t="s">
        <v>1730</v>
      </c>
      <c r="E504" s="18" t="s">
        <v>2383</v>
      </c>
      <c r="F504" s="5" t="s">
        <v>537</v>
      </c>
      <c r="G504" s="29">
        <v>214727188594831</v>
      </c>
      <c r="H504" s="5" t="s">
        <v>538</v>
      </c>
      <c r="I504" s="5" t="s">
        <v>539</v>
      </c>
      <c r="J504" s="5" t="s">
        <v>2068</v>
      </c>
      <c r="K504" s="5" t="s">
        <v>2069</v>
      </c>
      <c r="L504" s="5" t="s">
        <v>6</v>
      </c>
      <c r="M504" s="45">
        <v>266061</v>
      </c>
      <c r="N504" s="45">
        <v>0</v>
      </c>
      <c r="O504" s="45">
        <v>0</v>
      </c>
      <c r="P504" s="5" t="s">
        <v>7</v>
      </c>
      <c r="Q504" s="45">
        <v>1374636</v>
      </c>
      <c r="R504" s="45">
        <v>84339</v>
      </c>
      <c r="S504" s="45">
        <v>114786</v>
      </c>
      <c r="T504" s="45">
        <f t="shared" si="38"/>
        <v>1573761</v>
      </c>
      <c r="U504" s="45">
        <f t="shared" si="43"/>
        <v>3544.5067567567567</v>
      </c>
      <c r="V504" s="47">
        <f t="shared" si="39"/>
        <v>5.915038280695029</v>
      </c>
      <c r="W504" s="45">
        <v>43</v>
      </c>
      <c r="X504" s="45">
        <v>353</v>
      </c>
      <c r="Y504" s="45">
        <v>39</v>
      </c>
      <c r="Z504" s="45">
        <v>9</v>
      </c>
      <c r="AA504" s="45">
        <v>0</v>
      </c>
      <c r="AB504" s="45">
        <v>0</v>
      </c>
      <c r="AC504" s="45">
        <v>0</v>
      </c>
      <c r="AD504" s="45">
        <v>0</v>
      </c>
      <c r="AE504" s="45">
        <v>444</v>
      </c>
      <c r="AF504" s="13">
        <f t="shared" si="40"/>
        <v>1.2164383561643837</v>
      </c>
    </row>
    <row r="505" spans="1:55" s="2" customFormat="1" ht="14" customHeight="1">
      <c r="A505" s="22" t="s">
        <v>1763</v>
      </c>
      <c r="B505" s="21" t="s">
        <v>1802</v>
      </c>
      <c r="C505" s="21" t="s">
        <v>1751</v>
      </c>
      <c r="D505" s="21" t="s">
        <v>1738</v>
      </c>
      <c r="E505" s="18" t="s">
        <v>2301</v>
      </c>
      <c r="F505" s="5" t="s">
        <v>244</v>
      </c>
      <c r="G505" s="29">
        <v>138282352917817</v>
      </c>
      <c r="H505" s="5" t="s">
        <v>245</v>
      </c>
      <c r="I505" s="5" t="s">
        <v>246</v>
      </c>
      <c r="J505" s="5" t="s">
        <v>2034</v>
      </c>
      <c r="K505" s="5"/>
      <c r="L505" s="5" t="s">
        <v>13</v>
      </c>
      <c r="M505" s="45">
        <v>24925</v>
      </c>
      <c r="N505" s="45">
        <v>42</v>
      </c>
      <c r="O505" s="45">
        <v>42</v>
      </c>
      <c r="P505" s="5" t="s">
        <v>7</v>
      </c>
      <c r="Q505" s="45">
        <v>63066</v>
      </c>
      <c r="R505" s="45">
        <v>3339</v>
      </c>
      <c r="S505" s="45">
        <v>10845</v>
      </c>
      <c r="T505" s="45">
        <f t="shared" si="38"/>
        <v>77250</v>
      </c>
      <c r="U505" s="45">
        <f t="shared" si="43"/>
        <v>81.401475237091674</v>
      </c>
      <c r="V505" s="47">
        <f t="shared" si="39"/>
        <v>3.0992978936810429</v>
      </c>
      <c r="W505" s="45">
        <v>27</v>
      </c>
      <c r="X505" s="45">
        <v>668</v>
      </c>
      <c r="Y505" s="45">
        <v>151</v>
      </c>
      <c r="Z505" s="45">
        <v>100</v>
      </c>
      <c r="AA505" s="45">
        <v>3</v>
      </c>
      <c r="AB505" s="45">
        <v>0</v>
      </c>
      <c r="AC505" s="45">
        <v>0</v>
      </c>
      <c r="AD505" s="45">
        <v>0</v>
      </c>
      <c r="AE505" s="45">
        <v>949</v>
      </c>
      <c r="AF505" s="13">
        <f t="shared" si="40"/>
        <v>2.6</v>
      </c>
    </row>
    <row r="506" spans="1:55" s="2" customFormat="1" ht="14" customHeight="1">
      <c r="A506" s="23" t="s">
        <v>1763</v>
      </c>
      <c r="B506" s="8" t="s">
        <v>1802</v>
      </c>
      <c r="C506" s="8" t="s">
        <v>1751</v>
      </c>
      <c r="D506" s="8" t="s">
        <v>1738</v>
      </c>
      <c r="E506" s="18" t="s">
        <v>2343</v>
      </c>
      <c r="F506" s="5" t="s">
        <v>1659</v>
      </c>
      <c r="G506" s="29">
        <v>140457539356382</v>
      </c>
      <c r="H506" s="5" t="s">
        <v>1660</v>
      </c>
      <c r="I506" s="5" t="s">
        <v>1661</v>
      </c>
      <c r="J506" s="5" t="s">
        <v>1662</v>
      </c>
      <c r="K506" s="5"/>
      <c r="L506" s="5" t="s">
        <v>13</v>
      </c>
      <c r="M506" s="45">
        <v>9506</v>
      </c>
      <c r="N506" s="45">
        <v>0</v>
      </c>
      <c r="O506" s="45">
        <v>0</v>
      </c>
      <c r="P506" s="5" t="s">
        <v>8</v>
      </c>
      <c r="Q506" s="45">
        <v>705</v>
      </c>
      <c r="R506" s="45">
        <v>21</v>
      </c>
      <c r="S506" s="45">
        <v>190</v>
      </c>
      <c r="T506" s="45">
        <f t="shared" si="38"/>
        <v>916</v>
      </c>
      <c r="U506" s="45">
        <f t="shared" si="43"/>
        <v>32.714285714285715</v>
      </c>
      <c r="V506" s="47">
        <f t="shared" si="39"/>
        <v>9.6360193561960863E-2</v>
      </c>
      <c r="W506" s="45">
        <v>0</v>
      </c>
      <c r="X506" s="45">
        <v>17</v>
      </c>
      <c r="Y506" s="45">
        <v>2</v>
      </c>
      <c r="Z506" s="45">
        <v>9</v>
      </c>
      <c r="AA506" s="45">
        <v>0</v>
      </c>
      <c r="AB506" s="45">
        <v>0</v>
      </c>
      <c r="AC506" s="45">
        <v>0</v>
      </c>
      <c r="AD506" s="45">
        <v>0</v>
      </c>
      <c r="AE506" s="45">
        <v>28</v>
      </c>
      <c r="AF506" s="13">
        <f t="shared" si="40"/>
        <v>7.6712328767123292E-2</v>
      </c>
    </row>
    <row r="507" spans="1:55" s="2" customFormat="1" ht="14" customHeight="1">
      <c r="A507" s="22" t="s">
        <v>1763</v>
      </c>
      <c r="B507" s="21" t="s">
        <v>1802</v>
      </c>
      <c r="C507" s="21" t="s">
        <v>1768</v>
      </c>
      <c r="D507" s="21" t="s">
        <v>1738</v>
      </c>
      <c r="E507" s="18" t="s">
        <v>2493</v>
      </c>
      <c r="F507" s="5" t="s">
        <v>951</v>
      </c>
      <c r="G507" s="29">
        <v>214587865238723</v>
      </c>
      <c r="H507" s="5" t="s">
        <v>952</v>
      </c>
      <c r="I507" s="5" t="s">
        <v>953</v>
      </c>
      <c r="J507" s="5" t="s">
        <v>954</v>
      </c>
      <c r="K507" s="5"/>
      <c r="L507" s="5" t="s">
        <v>13</v>
      </c>
      <c r="M507" s="45">
        <v>10125</v>
      </c>
      <c r="N507" s="45">
        <v>14</v>
      </c>
      <c r="O507" s="45">
        <v>14</v>
      </c>
      <c r="P507" s="5" t="s">
        <v>8</v>
      </c>
      <c r="Q507" s="45">
        <v>1007</v>
      </c>
      <c r="R507" s="45">
        <v>37</v>
      </c>
      <c r="S507" s="45">
        <v>374</v>
      </c>
      <c r="T507" s="45">
        <f t="shared" si="38"/>
        <v>1418</v>
      </c>
      <c r="U507" s="45">
        <f t="shared" si="43"/>
        <v>9.3907284768211916</v>
      </c>
      <c r="V507" s="47">
        <f t="shared" si="39"/>
        <v>0.14004938271604939</v>
      </c>
      <c r="W507" s="45">
        <v>21</v>
      </c>
      <c r="X507" s="45">
        <v>20</v>
      </c>
      <c r="Y507" s="45">
        <v>4</v>
      </c>
      <c r="Z507" s="45">
        <v>106</v>
      </c>
      <c r="AA507" s="45">
        <v>0</v>
      </c>
      <c r="AB507" s="45">
        <v>0</v>
      </c>
      <c r="AC507" s="45">
        <v>0</v>
      </c>
      <c r="AD507" s="45">
        <v>0</v>
      </c>
      <c r="AE507" s="45">
        <v>151</v>
      </c>
      <c r="AF507" s="13">
        <f t="shared" si="40"/>
        <v>0.41369863013698632</v>
      </c>
    </row>
    <row r="508" spans="1:55" s="2" customFormat="1" ht="14" customHeight="1">
      <c r="A508" s="22" t="s">
        <v>1763</v>
      </c>
      <c r="B508" s="21" t="s">
        <v>1885</v>
      </c>
      <c r="C508" s="21" t="s">
        <v>1737</v>
      </c>
      <c r="D508" s="21" t="s">
        <v>1738</v>
      </c>
      <c r="E508" s="18" t="s">
        <v>2556</v>
      </c>
      <c r="F508" s="5" t="s">
        <v>1186</v>
      </c>
      <c r="G508" s="29">
        <v>200505530012627</v>
      </c>
      <c r="H508" s="5" t="s">
        <v>1187</v>
      </c>
      <c r="I508" s="5" t="s">
        <v>1188</v>
      </c>
      <c r="J508" s="5" t="s">
        <v>2170</v>
      </c>
      <c r="K508" s="5"/>
      <c r="L508" s="5" t="s">
        <v>13</v>
      </c>
      <c r="M508" s="45">
        <v>123095</v>
      </c>
      <c r="N508" s="45">
        <v>0</v>
      </c>
      <c r="O508" s="45">
        <v>0</v>
      </c>
      <c r="P508" s="5" t="s">
        <v>7</v>
      </c>
      <c r="Q508" s="45">
        <v>332615</v>
      </c>
      <c r="R508" s="45">
        <v>34289</v>
      </c>
      <c r="S508" s="45">
        <v>64109</v>
      </c>
      <c r="T508" s="45">
        <f t="shared" si="38"/>
        <v>431013</v>
      </c>
      <c r="U508" s="45">
        <f t="shared" si="43"/>
        <v>126.13784021071115</v>
      </c>
      <c r="V508" s="47">
        <f t="shared" si="39"/>
        <v>3.5014663471302652</v>
      </c>
      <c r="W508" s="45">
        <v>3</v>
      </c>
      <c r="X508" s="45">
        <v>2654</v>
      </c>
      <c r="Y508" s="45">
        <v>527</v>
      </c>
      <c r="Z508" s="45">
        <v>226</v>
      </c>
      <c r="AA508" s="45">
        <v>7</v>
      </c>
      <c r="AB508" s="45">
        <v>0</v>
      </c>
      <c r="AC508" s="45">
        <v>0</v>
      </c>
      <c r="AD508" s="45">
        <v>0</v>
      </c>
      <c r="AE508" s="45">
        <v>3417</v>
      </c>
      <c r="AF508" s="13">
        <f t="shared" si="40"/>
        <v>9.3616438356164391</v>
      </c>
    </row>
    <row r="509" spans="1:55" s="2" customFormat="1" ht="14" customHeight="1">
      <c r="A509" s="22" t="s">
        <v>1763</v>
      </c>
      <c r="B509" s="21" t="s">
        <v>1885</v>
      </c>
      <c r="C509" s="21" t="s">
        <v>1737</v>
      </c>
      <c r="D509" s="21" t="s">
        <v>1738</v>
      </c>
      <c r="E509" s="18" t="s">
        <v>2522</v>
      </c>
      <c r="F509" s="5" t="s">
        <v>1064</v>
      </c>
      <c r="G509" s="29">
        <v>317875174912143</v>
      </c>
      <c r="H509" s="5" t="s">
        <v>1065</v>
      </c>
      <c r="I509" s="5" t="s">
        <v>1066</v>
      </c>
      <c r="J509" s="5" t="s">
        <v>2157</v>
      </c>
      <c r="K509" s="5"/>
      <c r="L509" s="5" t="s">
        <v>13</v>
      </c>
      <c r="M509" s="45">
        <v>126825</v>
      </c>
      <c r="N509" s="45">
        <v>2340</v>
      </c>
      <c r="O509" s="45">
        <v>0</v>
      </c>
      <c r="P509" s="5" t="s">
        <v>7</v>
      </c>
      <c r="Q509" s="45">
        <v>121521</v>
      </c>
      <c r="R509" s="45">
        <v>11226</v>
      </c>
      <c r="S509" s="45">
        <v>123695</v>
      </c>
      <c r="T509" s="45">
        <f t="shared" si="38"/>
        <v>256442</v>
      </c>
      <c r="U509" s="45">
        <f t="shared" si="43"/>
        <v>99.012355212355217</v>
      </c>
      <c r="V509" s="47">
        <f t="shared" si="39"/>
        <v>2.0220145870293713</v>
      </c>
      <c r="W509" s="45">
        <v>6</v>
      </c>
      <c r="X509" s="45">
        <v>1957</v>
      </c>
      <c r="Y509" s="45">
        <v>104</v>
      </c>
      <c r="Z509" s="45">
        <v>522</v>
      </c>
      <c r="AA509" s="45">
        <v>0</v>
      </c>
      <c r="AB509" s="45">
        <v>0</v>
      </c>
      <c r="AC509" s="45">
        <v>1</v>
      </c>
      <c r="AD509" s="45">
        <v>0</v>
      </c>
      <c r="AE509" s="45">
        <v>2590</v>
      </c>
      <c r="AF509" s="13">
        <f t="shared" si="40"/>
        <v>7.095890410958904</v>
      </c>
    </row>
    <row r="510" spans="1:55" s="2" customFormat="1" ht="14" customHeight="1">
      <c r="A510" s="22" t="s">
        <v>1763</v>
      </c>
      <c r="B510" s="21" t="s">
        <v>1885</v>
      </c>
      <c r="C510" s="21" t="s">
        <v>1768</v>
      </c>
      <c r="D510" s="21" t="s">
        <v>1738</v>
      </c>
      <c r="E510" s="18" t="s">
        <v>2278</v>
      </c>
      <c r="F510" s="5" t="s">
        <v>2024</v>
      </c>
      <c r="G510" s="29">
        <v>183933691687868</v>
      </c>
      <c r="H510" s="5" t="s">
        <v>868</v>
      </c>
      <c r="I510" s="5" t="s">
        <v>2025</v>
      </c>
      <c r="J510" s="5" t="s">
        <v>2026</v>
      </c>
      <c r="K510" s="5"/>
      <c r="L510" s="5" t="s">
        <v>13</v>
      </c>
      <c r="M510" s="45">
        <v>31859</v>
      </c>
      <c r="N510" s="45">
        <v>3922</v>
      </c>
      <c r="O510" s="45">
        <v>3922</v>
      </c>
      <c r="P510" s="5" t="s">
        <v>7</v>
      </c>
      <c r="Q510" s="45">
        <v>24217</v>
      </c>
      <c r="R510" s="45">
        <v>1257</v>
      </c>
      <c r="S510" s="45">
        <v>10861</v>
      </c>
      <c r="T510" s="45">
        <f t="shared" si="38"/>
        <v>36335</v>
      </c>
      <c r="U510" s="45">
        <f t="shared" si="43"/>
        <v>33.799999999999997</v>
      </c>
      <c r="V510" s="47">
        <f t="shared" si="39"/>
        <v>1.1404940519162561</v>
      </c>
      <c r="W510" s="45">
        <v>15</v>
      </c>
      <c r="X510" s="45">
        <v>859</v>
      </c>
      <c r="Y510" s="45">
        <v>32</v>
      </c>
      <c r="Z510" s="45">
        <v>169</v>
      </c>
      <c r="AA510" s="45">
        <v>0</v>
      </c>
      <c r="AB510" s="45">
        <v>0</v>
      </c>
      <c r="AC510" s="45">
        <v>0</v>
      </c>
      <c r="AD510" s="45">
        <v>0</v>
      </c>
      <c r="AE510" s="45">
        <v>1075</v>
      </c>
      <c r="AF510" s="13">
        <f t="shared" si="40"/>
        <v>2.9452054794520546</v>
      </c>
    </row>
    <row r="511" spans="1:55" s="2" customFormat="1" ht="14" customHeight="1">
      <c r="A511" s="25" t="s">
        <v>1763</v>
      </c>
      <c r="B511" s="21" t="s">
        <v>1781</v>
      </c>
      <c r="C511" s="21" t="s">
        <v>1733</v>
      </c>
      <c r="D511" s="21" t="s">
        <v>1730</v>
      </c>
      <c r="E511" s="18" t="s">
        <v>2268</v>
      </c>
      <c r="F511" s="5" t="s">
        <v>143</v>
      </c>
      <c r="G511" s="29">
        <v>915488088507492</v>
      </c>
      <c r="H511" s="5" t="s">
        <v>144</v>
      </c>
      <c r="I511" s="5" t="s">
        <v>145</v>
      </c>
      <c r="J511" s="5"/>
      <c r="K511" s="5"/>
      <c r="L511" s="5" t="s">
        <v>6</v>
      </c>
      <c r="M511" s="45">
        <v>2</v>
      </c>
      <c r="N511" s="45">
        <v>0</v>
      </c>
      <c r="O511" s="45">
        <v>0</v>
      </c>
      <c r="P511" s="5" t="s">
        <v>8</v>
      </c>
      <c r="Q511" s="45">
        <v>0</v>
      </c>
      <c r="R511" s="45">
        <v>0</v>
      </c>
      <c r="S511" s="45">
        <v>0</v>
      </c>
      <c r="T511" s="45">
        <f t="shared" si="38"/>
        <v>0</v>
      </c>
      <c r="U511" s="45">
        <f t="shared" si="43"/>
        <v>0</v>
      </c>
      <c r="V511" s="47">
        <f t="shared" si="39"/>
        <v>0</v>
      </c>
      <c r="W511" s="45">
        <v>0</v>
      </c>
      <c r="X511" s="45">
        <v>3</v>
      </c>
      <c r="Y511" s="45">
        <v>1</v>
      </c>
      <c r="Z511" s="45">
        <v>13</v>
      </c>
      <c r="AA511" s="45">
        <v>0</v>
      </c>
      <c r="AB511" s="45">
        <v>0</v>
      </c>
      <c r="AC511" s="45">
        <v>0</v>
      </c>
      <c r="AD511" s="45">
        <v>0</v>
      </c>
      <c r="AE511" s="45">
        <v>17</v>
      </c>
      <c r="AF511" s="13">
        <f t="shared" si="40"/>
        <v>4.6575342465753428E-2</v>
      </c>
      <c r="AG511" s="11"/>
    </row>
    <row r="512" spans="1:55" ht="14" customHeight="1">
      <c r="A512" s="22" t="s">
        <v>1763</v>
      </c>
      <c r="B512" s="21" t="s">
        <v>1894</v>
      </c>
      <c r="C512" s="21" t="s">
        <v>1733</v>
      </c>
      <c r="D512" s="21" t="s">
        <v>1730</v>
      </c>
      <c r="E512" s="18" t="s">
        <v>2503</v>
      </c>
      <c r="F512" s="5" t="s">
        <v>991</v>
      </c>
      <c r="G512" s="29">
        <v>1402437823320030</v>
      </c>
      <c r="H512" s="5" t="s">
        <v>992</v>
      </c>
      <c r="I512" s="5" t="s">
        <v>993</v>
      </c>
      <c r="J512" s="5" t="s">
        <v>994</v>
      </c>
      <c r="K512" s="5"/>
      <c r="L512" s="5" t="s">
        <v>6</v>
      </c>
      <c r="M512" s="45">
        <v>127262</v>
      </c>
      <c r="N512" s="45">
        <v>0</v>
      </c>
      <c r="O512" s="45">
        <v>0</v>
      </c>
      <c r="P512" s="5" t="s">
        <v>8</v>
      </c>
      <c r="Q512" s="45">
        <v>60812</v>
      </c>
      <c r="R512" s="45">
        <v>39933</v>
      </c>
      <c r="S512" s="45">
        <v>10213</v>
      </c>
      <c r="T512" s="45">
        <f t="shared" si="38"/>
        <v>110958</v>
      </c>
      <c r="U512" s="45">
        <f t="shared" si="43"/>
        <v>520.92957746478874</v>
      </c>
      <c r="V512" s="47">
        <f t="shared" si="39"/>
        <v>0.87188634470619664</v>
      </c>
      <c r="W512" s="45">
        <v>3</v>
      </c>
      <c r="X512" s="45">
        <v>207</v>
      </c>
      <c r="Y512" s="45">
        <v>1</v>
      </c>
      <c r="Z512" s="45">
        <v>2</v>
      </c>
      <c r="AA512" s="45">
        <v>0</v>
      </c>
      <c r="AB512" s="45">
        <v>0</v>
      </c>
      <c r="AC512" s="45">
        <v>0</v>
      </c>
      <c r="AD512" s="45">
        <v>0</v>
      </c>
      <c r="AE512" s="45">
        <v>213</v>
      </c>
      <c r="AF512" s="13">
        <f t="shared" si="40"/>
        <v>0.58356164383561648</v>
      </c>
      <c r="AG512" s="2"/>
      <c r="AH512" s="2"/>
      <c r="AI512" s="2"/>
      <c r="AJ512" s="2"/>
      <c r="AK512" s="2"/>
      <c r="AL512" s="2"/>
      <c r="AM512" s="2"/>
      <c r="AN512" s="2"/>
      <c r="AO512" s="2"/>
      <c r="AP512" s="2"/>
      <c r="AQ512" s="2"/>
      <c r="AR512" s="2"/>
      <c r="AS512" s="2"/>
      <c r="AT512" s="2"/>
      <c r="AU512" s="2"/>
      <c r="AV512" s="2"/>
      <c r="AW512" s="2"/>
      <c r="AX512" s="2"/>
      <c r="AY512" s="2"/>
      <c r="AZ512" s="2"/>
      <c r="BA512" s="2"/>
      <c r="BB512" s="2"/>
      <c r="BC512" s="2"/>
    </row>
    <row r="513" spans="1:33" s="2" customFormat="1" ht="14" customHeight="1">
      <c r="A513" s="22" t="s">
        <v>1763</v>
      </c>
      <c r="B513" s="21" t="s">
        <v>1894</v>
      </c>
      <c r="C513" s="21" t="s">
        <v>1729</v>
      </c>
      <c r="D513" s="21" t="s">
        <v>1730</v>
      </c>
      <c r="E513" s="18" t="s">
        <v>2593</v>
      </c>
      <c r="F513" s="5" t="s">
        <v>1318</v>
      </c>
      <c r="G513" s="29">
        <v>515535798513996</v>
      </c>
      <c r="H513" s="5" t="s">
        <v>1319</v>
      </c>
      <c r="I513" s="5" t="s">
        <v>1320</v>
      </c>
      <c r="J513" s="5" t="s">
        <v>1321</v>
      </c>
      <c r="K513" s="5"/>
      <c r="L513" s="5" t="s">
        <v>53</v>
      </c>
      <c r="M513" s="45">
        <v>14060</v>
      </c>
      <c r="N513" s="45">
        <v>0</v>
      </c>
      <c r="O513" s="45">
        <v>0</v>
      </c>
      <c r="P513" s="5" t="s">
        <v>8</v>
      </c>
      <c r="Q513" s="45">
        <v>0</v>
      </c>
      <c r="R513" s="45">
        <v>0</v>
      </c>
      <c r="S513" s="45">
        <v>0</v>
      </c>
      <c r="T513" s="45">
        <f t="shared" si="38"/>
        <v>0</v>
      </c>
      <c r="U513" s="45">
        <f>SUM(R513:T513)</f>
        <v>0</v>
      </c>
      <c r="V513" s="47">
        <f t="shared" si="39"/>
        <v>0</v>
      </c>
      <c r="W513" s="45">
        <v>0</v>
      </c>
      <c r="X513" s="45">
        <v>0</v>
      </c>
      <c r="Y513" s="45">
        <v>0</v>
      </c>
      <c r="Z513" s="45">
        <v>0</v>
      </c>
      <c r="AA513" s="45">
        <v>0</v>
      </c>
      <c r="AB513" s="45">
        <v>0</v>
      </c>
      <c r="AC513" s="45">
        <v>0</v>
      </c>
      <c r="AD513" s="45">
        <v>0</v>
      </c>
      <c r="AE513" s="45">
        <v>0</v>
      </c>
      <c r="AF513" s="13">
        <f t="shared" si="40"/>
        <v>0</v>
      </c>
    </row>
    <row r="514" spans="1:33" ht="14" customHeight="1" thickBot="1">
      <c r="A514" s="36" t="s">
        <v>1763</v>
      </c>
      <c r="B514" s="37" t="s">
        <v>1894</v>
      </c>
      <c r="C514" s="37" t="s">
        <v>1768</v>
      </c>
      <c r="D514" s="37" t="s">
        <v>1738</v>
      </c>
      <c r="E514" s="20" t="s">
        <v>2654</v>
      </c>
      <c r="F514" s="38" t="s">
        <v>1540</v>
      </c>
      <c r="G514" s="39">
        <v>312167242326580</v>
      </c>
      <c r="H514" s="38" t="s">
        <v>1541</v>
      </c>
      <c r="I514" s="38" t="s">
        <v>1542</v>
      </c>
      <c r="J514" s="38" t="s">
        <v>1543</v>
      </c>
      <c r="K514" s="38"/>
      <c r="L514" s="38" t="s">
        <v>13</v>
      </c>
      <c r="M514" s="48">
        <v>1355</v>
      </c>
      <c r="N514" s="48">
        <v>0</v>
      </c>
      <c r="O514" s="48">
        <v>0</v>
      </c>
      <c r="P514" s="38" t="s">
        <v>8</v>
      </c>
      <c r="Q514" s="48">
        <v>3606</v>
      </c>
      <c r="R514" s="48">
        <v>138</v>
      </c>
      <c r="S514" s="48">
        <v>1363</v>
      </c>
      <c r="T514" s="48">
        <f t="shared" si="38"/>
        <v>5107</v>
      </c>
      <c r="U514" s="48">
        <f>SUM(T514)/AE514</f>
        <v>2.7937636761487963</v>
      </c>
      <c r="V514" s="49">
        <f t="shared" si="39"/>
        <v>3.7690036900369002</v>
      </c>
      <c r="W514" s="48">
        <v>0</v>
      </c>
      <c r="X514" s="48">
        <v>221</v>
      </c>
      <c r="Y514" s="48">
        <v>87</v>
      </c>
      <c r="Z514" s="48">
        <v>1520</v>
      </c>
      <c r="AA514" s="48">
        <v>0</v>
      </c>
      <c r="AB514" s="48">
        <v>0</v>
      </c>
      <c r="AC514" s="48">
        <v>0</v>
      </c>
      <c r="AD514" s="48">
        <v>0</v>
      </c>
      <c r="AE514" s="48">
        <v>1828</v>
      </c>
      <c r="AF514" s="15">
        <f t="shared" si="40"/>
        <v>5.0082191780821921</v>
      </c>
      <c r="AG514" s="2"/>
    </row>
    <row r="515" spans="1:33">
      <c r="A515" s="3"/>
      <c r="B515" s="3"/>
      <c r="C515" s="3"/>
      <c r="D515" s="3"/>
    </row>
    <row r="516" spans="1:33">
      <c r="A516" s="7"/>
      <c r="B516" s="7"/>
      <c r="C516" s="7"/>
      <c r="D516" s="7"/>
      <c r="E516" s="7"/>
      <c r="F516" s="1"/>
      <c r="G516" s="1"/>
      <c r="H516" s="1"/>
      <c r="I516" s="1"/>
      <c r="J516" s="1"/>
      <c r="K516" s="1"/>
      <c r="L516" s="1"/>
      <c r="M516" s="27">
        <f>SUM(M3:M514)</f>
        <v>230489257</v>
      </c>
      <c r="N516" s="27">
        <f>SUM(N3:N514)</f>
        <v>2665499</v>
      </c>
      <c r="O516" s="27">
        <f>SUM(O3:O514)</f>
        <v>145140</v>
      </c>
      <c r="P516" s="6"/>
      <c r="Q516" s="27">
        <f t="shared" ref="Q516:AF516" si="44">SUM(Q3:Q514)</f>
        <v>702546666</v>
      </c>
      <c r="R516" s="27">
        <f t="shared" si="44"/>
        <v>33464411</v>
      </c>
      <c r="S516" s="27">
        <f t="shared" si="44"/>
        <v>56828887</v>
      </c>
      <c r="T516" s="27">
        <f t="shared" si="44"/>
        <v>792839964</v>
      </c>
      <c r="U516" s="27">
        <f t="shared" si="44"/>
        <v>1467513.0520874336</v>
      </c>
      <c r="V516" s="27">
        <f t="shared" si="44"/>
        <v>1409.3479297547924</v>
      </c>
      <c r="W516" s="27">
        <f t="shared" si="44"/>
        <v>45337</v>
      </c>
      <c r="X516" s="27">
        <f t="shared" si="44"/>
        <v>171782</v>
      </c>
      <c r="Y516" s="27">
        <f t="shared" si="44"/>
        <v>28652</v>
      </c>
      <c r="Z516" s="27">
        <f t="shared" si="44"/>
        <v>80155</v>
      </c>
      <c r="AA516" s="27">
        <f t="shared" si="44"/>
        <v>245</v>
      </c>
      <c r="AB516" s="27">
        <f t="shared" si="44"/>
        <v>14</v>
      </c>
      <c r="AC516" s="27">
        <f t="shared" si="44"/>
        <v>491</v>
      </c>
      <c r="AD516" s="27">
        <f t="shared" si="44"/>
        <v>1</v>
      </c>
      <c r="AE516" s="27">
        <f t="shared" si="44"/>
        <v>326677</v>
      </c>
      <c r="AF516" s="27">
        <f t="shared" si="44"/>
        <v>895.00547945205517</v>
      </c>
    </row>
    <row r="517" spans="1:33">
      <c r="A517" s="7"/>
      <c r="B517" s="7"/>
      <c r="C517" s="7"/>
      <c r="D517" s="7"/>
      <c r="E517" s="7"/>
      <c r="F517" s="1"/>
      <c r="G517" s="1"/>
      <c r="H517" s="1"/>
      <c r="I517" s="1"/>
      <c r="J517" s="1"/>
      <c r="K517" s="1"/>
      <c r="L517" s="1"/>
      <c r="M517" s="27">
        <f>AVERAGE(M3:M514)</f>
        <v>450174.330078125</v>
      </c>
      <c r="N517" s="27">
        <f>AVERAGE(N3:N514)</f>
        <v>5206.052734375</v>
      </c>
      <c r="O517" s="27">
        <f>AVERAGE(O3:O514)</f>
        <v>283.4765625</v>
      </c>
      <c r="P517" s="6"/>
      <c r="Q517" s="27">
        <f t="shared" ref="Q517:AF517" si="45">AVERAGE(Q3:Q514)</f>
        <v>1372161.45703125</v>
      </c>
      <c r="R517" s="27">
        <f t="shared" si="45"/>
        <v>65360.177734375</v>
      </c>
      <c r="S517" s="27">
        <f t="shared" si="45"/>
        <v>110993.919921875</v>
      </c>
      <c r="T517" s="27">
        <f t="shared" si="45"/>
        <v>1548515.5546875</v>
      </c>
      <c r="U517" s="27">
        <f t="shared" si="45"/>
        <v>2866.2364298582688</v>
      </c>
      <c r="V517" s="28">
        <f t="shared" si="45"/>
        <v>2.7526326753023289</v>
      </c>
      <c r="W517" s="27">
        <f t="shared" si="45"/>
        <v>88.548828125</v>
      </c>
      <c r="X517" s="27">
        <f t="shared" si="45"/>
        <v>335.51171875</v>
      </c>
      <c r="Y517" s="27">
        <f t="shared" si="45"/>
        <v>55.9609375</v>
      </c>
      <c r="Z517" s="27">
        <f t="shared" si="45"/>
        <v>156.552734375</v>
      </c>
      <c r="AA517" s="28">
        <f t="shared" si="45"/>
        <v>0.478515625</v>
      </c>
      <c r="AB517" s="28">
        <f t="shared" si="45"/>
        <v>2.734375E-2</v>
      </c>
      <c r="AC517" s="28">
        <f t="shared" si="45"/>
        <v>0.958984375</v>
      </c>
      <c r="AD517" s="28">
        <f t="shared" si="45"/>
        <v>1.953125E-3</v>
      </c>
      <c r="AE517" s="27">
        <f t="shared" si="45"/>
        <v>638.041015625</v>
      </c>
      <c r="AF517" s="28">
        <f t="shared" si="45"/>
        <v>1.7480575770547953</v>
      </c>
    </row>
    <row r="518" spans="1:33">
      <c r="A518" s="7"/>
      <c r="B518" s="7"/>
      <c r="C518" s="7"/>
      <c r="D518" s="7"/>
      <c r="E518" s="7"/>
      <c r="F518" s="1"/>
      <c r="G518" s="1"/>
      <c r="H518" s="1"/>
      <c r="I518" s="1"/>
      <c r="J518" s="1"/>
      <c r="K518" s="1"/>
      <c r="L518" s="1"/>
      <c r="M518" s="27">
        <f>_xlfn.STDEV.P(M3:M514)</f>
        <v>2622364.4593013609</v>
      </c>
      <c r="N518" s="27">
        <f>_xlfn.STDEV.P(N3:N514)</f>
        <v>94448.948601789889</v>
      </c>
      <c r="O518" s="27">
        <f>_xlfn.STDEV.P(O3:O514)</f>
        <v>1812.0073747126924</v>
      </c>
      <c r="P518" s="6"/>
      <c r="Q518" s="27">
        <f t="shared" ref="Q518:AF518" si="46">_xlfn.STDEV.P(Q3:Q514)</f>
        <v>9800309.486096248</v>
      </c>
      <c r="R518" s="27">
        <f t="shared" si="46"/>
        <v>248084.61337123733</v>
      </c>
      <c r="S518" s="27">
        <f t="shared" si="46"/>
        <v>496909.13459117239</v>
      </c>
      <c r="T518" s="27">
        <f t="shared" si="46"/>
        <v>10340016.323073449</v>
      </c>
      <c r="U518" s="27">
        <f t="shared" si="46"/>
        <v>12748.783418839268</v>
      </c>
      <c r="V518" s="28">
        <f t="shared" si="46"/>
        <v>2.8105119356378867</v>
      </c>
      <c r="W518" s="27">
        <f t="shared" si="46"/>
        <v>298.98706852816264</v>
      </c>
      <c r="X518" s="27">
        <f t="shared" si="46"/>
        <v>502.10702126157418</v>
      </c>
      <c r="Y518" s="27">
        <f t="shared" si="46"/>
        <v>101.62070657779887</v>
      </c>
      <c r="Z518" s="27">
        <f t="shared" si="46"/>
        <v>378.68421606971646</v>
      </c>
      <c r="AA518" s="28">
        <f t="shared" si="46"/>
        <v>3.3200867340524192</v>
      </c>
      <c r="AB518" s="28">
        <f t="shared" si="46"/>
        <v>0.32958658852559142</v>
      </c>
      <c r="AC518" s="28">
        <f t="shared" si="46"/>
        <v>4.4344484824503105</v>
      </c>
      <c r="AD518" s="28">
        <f t="shared" si="46"/>
        <v>4.4150994357255134E-2</v>
      </c>
      <c r="AE518" s="27">
        <f t="shared" si="46"/>
        <v>934.64657021161941</v>
      </c>
      <c r="AF518" s="28">
        <f t="shared" si="46"/>
        <v>2.5606755348263537</v>
      </c>
    </row>
    <row r="519" spans="1:33">
      <c r="A519" s="7"/>
      <c r="B519" s="7"/>
      <c r="C519" s="7"/>
      <c r="D519" s="7"/>
      <c r="E519" s="7"/>
      <c r="F519" s="1"/>
      <c r="G519" s="1"/>
      <c r="H519" s="1"/>
      <c r="I519" s="1"/>
      <c r="J519" s="1"/>
      <c r="K519" s="1"/>
      <c r="L519" s="1"/>
      <c r="M519" s="27">
        <f>MEDIAN(M3:M514)</f>
        <v>30954</v>
      </c>
      <c r="N519" s="27">
        <f>MEDIAN(N3:N514)</f>
        <v>0</v>
      </c>
      <c r="O519" s="27">
        <f>MEDIAN(O3:O514)</f>
        <v>0</v>
      </c>
      <c r="P519" s="6"/>
      <c r="Q519" s="27">
        <f t="shared" ref="Q519:AF519" si="47">MEDIAN(Q3:Q514)</f>
        <v>37421</v>
      </c>
      <c r="R519" s="27">
        <f t="shared" si="47"/>
        <v>3020.5</v>
      </c>
      <c r="S519" s="27">
        <f t="shared" si="47"/>
        <v>5284</v>
      </c>
      <c r="T519" s="27">
        <f t="shared" si="47"/>
        <v>47974</v>
      </c>
      <c r="U519" s="27">
        <f t="shared" si="47"/>
        <v>145.20139657017472</v>
      </c>
      <c r="V519" s="28">
        <f t="shared" si="47"/>
        <v>1.8086759803800256</v>
      </c>
      <c r="W519" s="27">
        <f t="shared" si="47"/>
        <v>14</v>
      </c>
      <c r="X519" s="27">
        <f t="shared" si="47"/>
        <v>177</v>
      </c>
      <c r="Y519" s="27">
        <f t="shared" si="47"/>
        <v>16</v>
      </c>
      <c r="Z519" s="27">
        <f t="shared" si="47"/>
        <v>32</v>
      </c>
      <c r="AA519" s="28">
        <f t="shared" si="47"/>
        <v>0</v>
      </c>
      <c r="AB519" s="28">
        <f t="shared" si="47"/>
        <v>0</v>
      </c>
      <c r="AC519" s="28">
        <f t="shared" si="47"/>
        <v>0</v>
      </c>
      <c r="AD519" s="28">
        <f t="shared" si="47"/>
        <v>0</v>
      </c>
      <c r="AE519" s="27">
        <f t="shared" si="47"/>
        <v>368</v>
      </c>
      <c r="AF519" s="28">
        <f t="shared" si="47"/>
        <v>1.0082191780821919</v>
      </c>
    </row>
    <row r="520" spans="1:33">
      <c r="A520" s="7"/>
      <c r="B520" s="7"/>
      <c r="C520" s="7"/>
      <c r="D520" s="7"/>
      <c r="E520" s="7"/>
      <c r="F520" s="1"/>
      <c r="G520" s="1"/>
      <c r="H520" s="1"/>
      <c r="I520" s="1"/>
      <c r="J520" s="1"/>
      <c r="K520" s="1"/>
      <c r="L520" s="1"/>
      <c r="M520" s="10"/>
      <c r="N520" s="10"/>
      <c r="O520" s="10"/>
      <c r="P520" s="1"/>
      <c r="AF520" s="7"/>
    </row>
    <row r="521" spans="1:33">
      <c r="A521" s="3"/>
      <c r="B521" s="3"/>
      <c r="C521" s="3"/>
      <c r="D521" s="3"/>
    </row>
    <row r="522" spans="1:33">
      <c r="A522" s="3"/>
      <c r="B522" s="3"/>
      <c r="C522" s="3"/>
      <c r="D522" s="3"/>
    </row>
    <row r="523" spans="1:33">
      <c r="A523" s="3"/>
      <c r="B523" s="3"/>
      <c r="C523" s="3"/>
      <c r="D523" s="3"/>
    </row>
    <row r="524" spans="1:33">
      <c r="A524" s="3"/>
      <c r="B524" s="3"/>
      <c r="C524" s="3"/>
      <c r="D524" s="3"/>
    </row>
    <row r="525" spans="1:33">
      <c r="A525" s="3"/>
      <c r="B525" s="3"/>
      <c r="C525" s="3"/>
      <c r="D525" s="3"/>
    </row>
    <row r="526" spans="1:33">
      <c r="A526" s="3"/>
      <c r="B526" s="3"/>
      <c r="C526" s="3"/>
      <c r="D526" s="3"/>
    </row>
    <row r="527" spans="1:33">
      <c r="A527" s="3"/>
      <c r="B527" s="3"/>
      <c r="C527" s="3"/>
      <c r="D527" s="3"/>
    </row>
    <row r="528" spans="1:33">
      <c r="A528" s="3"/>
      <c r="B528" s="3"/>
      <c r="C528" s="3"/>
      <c r="D528" s="3"/>
    </row>
    <row r="529" spans="1:4">
      <c r="A529" s="3"/>
      <c r="B529" s="3"/>
      <c r="C529" s="3"/>
      <c r="D529" s="3"/>
    </row>
    <row r="530" spans="1:4">
      <c r="A530" s="3"/>
      <c r="B530" s="3"/>
      <c r="C530" s="3"/>
      <c r="D530" s="3"/>
    </row>
    <row r="531" spans="1:4">
      <c r="A531" s="3"/>
      <c r="B531" s="3"/>
      <c r="C531" s="3"/>
      <c r="D531" s="3"/>
    </row>
    <row r="532" spans="1:4">
      <c r="A532" s="3"/>
      <c r="B532" s="3"/>
      <c r="C532" s="3"/>
      <c r="D532" s="3"/>
    </row>
    <row r="533" spans="1:4">
      <c r="A533" s="3"/>
      <c r="B533" s="3"/>
      <c r="C533" s="3"/>
      <c r="D533" s="3"/>
    </row>
    <row r="534" spans="1:4">
      <c r="A534" s="3"/>
      <c r="B534" s="3"/>
      <c r="C534" s="3"/>
      <c r="D534" s="3"/>
    </row>
    <row r="535" spans="1:4">
      <c r="A535" s="3"/>
      <c r="B535" s="3"/>
      <c r="C535" s="3"/>
      <c r="D535" s="3"/>
    </row>
    <row r="536" spans="1:4">
      <c r="A536" s="3"/>
      <c r="B536" s="3"/>
      <c r="C536" s="3"/>
      <c r="D536" s="3"/>
    </row>
    <row r="537" spans="1:4">
      <c r="A537" s="3"/>
      <c r="B537" s="3"/>
      <c r="C537" s="3"/>
      <c r="D537" s="3"/>
    </row>
    <row r="538" spans="1:4">
      <c r="A538" s="3"/>
      <c r="B538" s="3"/>
      <c r="C538" s="3"/>
      <c r="D538" s="3"/>
    </row>
    <row r="539" spans="1:4">
      <c r="A539" s="3"/>
      <c r="B539" s="3"/>
      <c r="C539" s="3"/>
      <c r="D539" s="3"/>
    </row>
    <row r="540" spans="1:4">
      <c r="A540" s="3"/>
      <c r="B540" s="3"/>
      <c r="C540" s="3"/>
      <c r="D540" s="3"/>
    </row>
    <row r="541" spans="1:4">
      <c r="A541" s="3"/>
      <c r="B541" s="3"/>
      <c r="C541" s="3"/>
      <c r="D541" s="3"/>
    </row>
    <row r="542" spans="1:4">
      <c r="A542" s="3"/>
      <c r="B542" s="3"/>
      <c r="C542" s="3"/>
      <c r="D542" s="3"/>
    </row>
    <row r="543" spans="1:4">
      <c r="A543" s="3"/>
      <c r="B543" s="3"/>
      <c r="C543" s="3"/>
      <c r="D543" s="3"/>
    </row>
    <row r="544" spans="1:4">
      <c r="A544" s="3"/>
      <c r="B544" s="3"/>
      <c r="C544" s="3"/>
      <c r="D544" s="3"/>
    </row>
    <row r="545" spans="1:4">
      <c r="A545" s="3"/>
      <c r="B545" s="3"/>
      <c r="C545" s="3"/>
      <c r="D545" s="3"/>
    </row>
    <row r="546" spans="1:4">
      <c r="A546" s="3"/>
      <c r="B546" s="3"/>
      <c r="C546" s="3"/>
      <c r="D546" s="3"/>
    </row>
    <row r="547" spans="1:4">
      <c r="A547" s="3"/>
      <c r="B547" s="3"/>
      <c r="C547" s="3"/>
      <c r="D547" s="3"/>
    </row>
    <row r="548" spans="1:4">
      <c r="A548" s="3"/>
      <c r="B548" s="3"/>
      <c r="C548" s="3"/>
      <c r="D548" s="3"/>
    </row>
    <row r="549" spans="1:4">
      <c r="A549" s="3"/>
      <c r="B549" s="3"/>
      <c r="C549" s="3"/>
      <c r="D549" s="3"/>
    </row>
    <row r="550" spans="1:4">
      <c r="A550" s="3"/>
      <c r="B550" s="3"/>
      <c r="C550" s="3"/>
      <c r="D550" s="3"/>
    </row>
    <row r="551" spans="1:4">
      <c r="A551" s="3"/>
      <c r="B551" s="3"/>
      <c r="C551" s="3"/>
      <c r="D551" s="3"/>
    </row>
    <row r="552" spans="1:4">
      <c r="A552" s="3"/>
      <c r="B552" s="3"/>
      <c r="C552" s="3"/>
      <c r="D552" s="3"/>
    </row>
    <row r="553" spans="1:4">
      <c r="A553" s="3"/>
      <c r="B553" s="3"/>
      <c r="C553" s="3"/>
      <c r="D553" s="3"/>
    </row>
    <row r="554" spans="1:4">
      <c r="A554" s="3"/>
      <c r="B554" s="3"/>
      <c r="C554" s="3"/>
      <c r="D554" s="3"/>
    </row>
    <row r="555" spans="1:4">
      <c r="A555" s="3"/>
      <c r="B555" s="3"/>
      <c r="C555" s="3"/>
      <c r="D555" s="3"/>
    </row>
    <row r="556" spans="1:4">
      <c r="A556" s="3"/>
      <c r="B556" s="3"/>
      <c r="C556" s="3"/>
      <c r="D556" s="3"/>
    </row>
    <row r="557" spans="1:4">
      <c r="A557" s="3"/>
      <c r="B557" s="3"/>
      <c r="C557" s="3"/>
      <c r="D557" s="3"/>
    </row>
    <row r="558" spans="1:4">
      <c r="A558" s="3"/>
      <c r="B558" s="3"/>
      <c r="C558" s="3"/>
      <c r="D558" s="3"/>
    </row>
    <row r="559" spans="1:4">
      <c r="A559" s="3"/>
      <c r="B559" s="3"/>
      <c r="C559" s="3"/>
      <c r="D559" s="3"/>
    </row>
    <row r="560" spans="1:4">
      <c r="A560" s="3"/>
      <c r="B560" s="3"/>
      <c r="C560" s="3"/>
      <c r="D560" s="3"/>
    </row>
    <row r="561" spans="1:4">
      <c r="A561" s="3"/>
      <c r="B561" s="3"/>
      <c r="C561" s="3"/>
      <c r="D561" s="3"/>
    </row>
    <row r="562" spans="1:4">
      <c r="A562" s="3"/>
      <c r="B562" s="3"/>
      <c r="C562" s="3"/>
      <c r="D562" s="3"/>
    </row>
    <row r="563" spans="1:4">
      <c r="A563" s="3"/>
      <c r="B563" s="3"/>
      <c r="C563" s="3"/>
      <c r="D563" s="3"/>
    </row>
    <row r="564" spans="1:4">
      <c r="A564" s="3"/>
      <c r="B564" s="3"/>
      <c r="C564" s="3"/>
      <c r="D564" s="3"/>
    </row>
    <row r="565" spans="1:4">
      <c r="A565" s="3"/>
      <c r="B565" s="3"/>
      <c r="C565" s="3"/>
      <c r="D565" s="3"/>
    </row>
    <row r="566" spans="1:4">
      <c r="A566" s="3"/>
      <c r="B566" s="3"/>
      <c r="C566" s="3"/>
      <c r="D566" s="3"/>
    </row>
    <row r="567" spans="1:4">
      <c r="A567" s="3"/>
      <c r="B567" s="3"/>
      <c r="C567" s="3"/>
      <c r="D567" s="3"/>
    </row>
    <row r="568" spans="1:4">
      <c r="A568" s="3"/>
      <c r="B568" s="3"/>
      <c r="C568" s="3"/>
      <c r="D568" s="3"/>
    </row>
    <row r="569" spans="1:4">
      <c r="A569" s="3"/>
      <c r="B569" s="3"/>
      <c r="C569" s="3"/>
      <c r="D569" s="3"/>
    </row>
    <row r="570" spans="1:4">
      <c r="A570" s="3"/>
      <c r="B570" s="3"/>
      <c r="C570" s="3"/>
      <c r="D570" s="3"/>
    </row>
    <row r="571" spans="1:4">
      <c r="A571" s="3"/>
      <c r="B571" s="3"/>
      <c r="C571" s="3"/>
      <c r="D571" s="3"/>
    </row>
    <row r="572" spans="1:4">
      <c r="A572" s="3"/>
      <c r="B572" s="3"/>
      <c r="C572" s="3"/>
      <c r="D572" s="3"/>
    </row>
    <row r="573" spans="1:4">
      <c r="A573" s="3"/>
      <c r="B573" s="3"/>
      <c r="C573" s="3"/>
      <c r="D573" s="3"/>
    </row>
    <row r="574" spans="1:4">
      <c r="A574" s="3"/>
      <c r="B574" s="3"/>
      <c r="C574" s="3"/>
      <c r="D574" s="3"/>
    </row>
    <row r="575" spans="1:4">
      <c r="A575" s="3"/>
      <c r="B575" s="3"/>
      <c r="C575" s="3"/>
      <c r="D575" s="3"/>
    </row>
    <row r="576" spans="1:4">
      <c r="A576" s="3"/>
      <c r="B576" s="3"/>
      <c r="C576" s="3"/>
      <c r="D576" s="3"/>
    </row>
    <row r="577" spans="1:4">
      <c r="A577" s="3"/>
      <c r="B577" s="3"/>
      <c r="C577" s="3"/>
      <c r="D577" s="3"/>
    </row>
    <row r="578" spans="1:4">
      <c r="A578" s="3"/>
      <c r="B578" s="3"/>
      <c r="C578" s="3"/>
      <c r="D578" s="3"/>
    </row>
    <row r="579" spans="1:4">
      <c r="A579" s="3"/>
      <c r="B579" s="3"/>
      <c r="C579" s="3"/>
      <c r="D579" s="3"/>
    </row>
    <row r="580" spans="1:4">
      <c r="A580" s="3"/>
      <c r="B580" s="3"/>
      <c r="C580" s="3"/>
      <c r="D580" s="3"/>
    </row>
    <row r="581" spans="1:4">
      <c r="A581" s="3"/>
      <c r="B581" s="3"/>
      <c r="C581" s="3"/>
      <c r="D581" s="3"/>
    </row>
    <row r="582" spans="1:4">
      <c r="A582" s="3"/>
      <c r="B582" s="3"/>
      <c r="C582" s="3"/>
      <c r="D582" s="3"/>
    </row>
    <row r="583" spans="1:4">
      <c r="A583" s="3"/>
      <c r="B583" s="3"/>
      <c r="C583" s="3"/>
      <c r="D583" s="3"/>
    </row>
    <row r="584" spans="1:4">
      <c r="A584" s="3"/>
      <c r="B584" s="3"/>
      <c r="C584" s="3"/>
      <c r="D584" s="3"/>
    </row>
    <row r="585" spans="1:4">
      <c r="A585" s="3"/>
      <c r="B585" s="3"/>
      <c r="C585" s="3"/>
      <c r="D585" s="3"/>
    </row>
    <row r="586" spans="1:4">
      <c r="A586" s="3"/>
      <c r="B586" s="3"/>
      <c r="C586" s="3"/>
      <c r="D586" s="3"/>
    </row>
    <row r="587" spans="1:4">
      <c r="A587" s="3"/>
      <c r="B587" s="3"/>
      <c r="C587" s="3"/>
      <c r="D587" s="3"/>
    </row>
    <row r="588" spans="1:4">
      <c r="A588" s="3"/>
      <c r="B588" s="3"/>
      <c r="C588" s="3"/>
      <c r="D588" s="3"/>
    </row>
    <row r="589" spans="1:4">
      <c r="A589" s="3"/>
      <c r="B589" s="3"/>
      <c r="C589" s="3"/>
      <c r="D589" s="3"/>
    </row>
    <row r="590" spans="1:4">
      <c r="A590" s="3"/>
      <c r="B590" s="3"/>
      <c r="C590" s="3"/>
      <c r="D590" s="3"/>
    </row>
    <row r="591" spans="1:4">
      <c r="A591" s="3"/>
      <c r="B591" s="3"/>
      <c r="C591" s="3"/>
      <c r="D591" s="3"/>
    </row>
    <row r="592" spans="1:4">
      <c r="A592" s="3"/>
      <c r="B592" s="3"/>
      <c r="C592" s="3"/>
      <c r="D592" s="3"/>
    </row>
    <row r="593" spans="1:4">
      <c r="A593" s="3"/>
      <c r="B593" s="3"/>
      <c r="C593" s="3"/>
      <c r="D593" s="3"/>
    </row>
    <row r="594" spans="1:4">
      <c r="A594" s="3"/>
      <c r="B594" s="3"/>
      <c r="C594" s="3"/>
      <c r="D594" s="3"/>
    </row>
    <row r="595" spans="1:4">
      <c r="A595" s="3"/>
      <c r="B595" s="3"/>
      <c r="C595" s="3"/>
      <c r="D595" s="3"/>
    </row>
    <row r="596" spans="1:4">
      <c r="A596" s="3"/>
      <c r="B596" s="3"/>
      <c r="C596" s="3"/>
      <c r="D596" s="3"/>
    </row>
    <row r="597" spans="1:4">
      <c r="A597" s="3"/>
      <c r="B597" s="3"/>
      <c r="C597" s="3"/>
      <c r="D597" s="3"/>
    </row>
    <row r="598" spans="1:4">
      <c r="A598" s="3"/>
      <c r="B598" s="3"/>
      <c r="C598" s="3"/>
      <c r="D598" s="3"/>
    </row>
    <row r="599" spans="1:4">
      <c r="A599" s="3"/>
      <c r="B599" s="3"/>
      <c r="C599" s="3"/>
      <c r="D599" s="3"/>
    </row>
    <row r="600" spans="1:4">
      <c r="A600" s="3"/>
      <c r="B600" s="3"/>
      <c r="C600" s="3"/>
      <c r="D600" s="3"/>
    </row>
    <row r="601" spans="1:4">
      <c r="A601" s="3"/>
      <c r="B601" s="3"/>
      <c r="C601" s="3"/>
      <c r="D601" s="3"/>
    </row>
    <row r="602" spans="1:4">
      <c r="A602" s="3"/>
      <c r="B602" s="3"/>
      <c r="C602" s="3"/>
      <c r="D602" s="3"/>
    </row>
    <row r="603" spans="1:4">
      <c r="A603" s="3"/>
      <c r="B603" s="3"/>
      <c r="C603" s="3"/>
      <c r="D603" s="3"/>
    </row>
    <row r="604" spans="1:4">
      <c r="A604" s="3"/>
      <c r="B604" s="3"/>
      <c r="C604" s="3"/>
      <c r="D604" s="3"/>
    </row>
    <row r="605" spans="1:4">
      <c r="A605" s="3"/>
      <c r="B605" s="3"/>
      <c r="C605" s="3"/>
      <c r="D605" s="3"/>
    </row>
    <row r="606" spans="1:4">
      <c r="A606" s="3"/>
      <c r="B606" s="3"/>
      <c r="C606" s="3"/>
      <c r="D606" s="3"/>
    </row>
    <row r="607" spans="1:4">
      <c r="A607" s="3"/>
      <c r="B607" s="3"/>
      <c r="C607" s="3"/>
      <c r="D607" s="3"/>
    </row>
    <row r="608" spans="1:4">
      <c r="A608" s="3"/>
      <c r="B608" s="3"/>
      <c r="C608" s="3"/>
      <c r="D608" s="3"/>
    </row>
    <row r="609" spans="1:4">
      <c r="A609" s="3"/>
      <c r="B609" s="3"/>
      <c r="C609" s="3"/>
      <c r="D609" s="3"/>
    </row>
    <row r="610" spans="1:4">
      <c r="A610" s="3"/>
      <c r="B610" s="3"/>
      <c r="C610" s="3"/>
      <c r="D610" s="3"/>
    </row>
    <row r="611" spans="1:4">
      <c r="A611" s="3"/>
      <c r="B611" s="3"/>
      <c r="C611" s="3"/>
      <c r="D611" s="3"/>
    </row>
    <row r="612" spans="1:4">
      <c r="A612" s="3"/>
      <c r="B612" s="3"/>
      <c r="C612" s="3"/>
      <c r="D612" s="3"/>
    </row>
    <row r="613" spans="1:4">
      <c r="A613" s="3"/>
      <c r="B613" s="3"/>
      <c r="C613" s="3"/>
      <c r="D613" s="3"/>
    </row>
    <row r="614" spans="1:4">
      <c r="A614" s="3"/>
      <c r="B614" s="3"/>
      <c r="C614" s="3"/>
      <c r="D614" s="3"/>
    </row>
    <row r="615" spans="1:4">
      <c r="A615" s="3"/>
      <c r="B615" s="3"/>
      <c r="C615" s="3"/>
      <c r="D615" s="3"/>
    </row>
  </sheetData>
  <autoFilter ref="A2:AF2">
    <sortState ref="A2:CD513">
      <sortCondition descending="1" ref="T1:T513"/>
    </sortState>
  </autoFilter>
  <sortState ref="A2:DA513">
    <sortCondition ref="A2:A513"/>
    <sortCondition ref="B2:B513"/>
  </sortState>
  <hyperlinks>
    <hyperlink ref="E210" r:id="rId1"/>
    <hyperlink ref="E480" r:id="rId2"/>
    <hyperlink ref="E362" r:id="rId3"/>
    <hyperlink ref="E185" r:id="rId4"/>
    <hyperlink ref="E140" r:id="rId5"/>
    <hyperlink ref="E43" r:id="rId6"/>
    <hyperlink ref="E198" r:id="rId7"/>
    <hyperlink ref="E356" r:id="rId8"/>
    <hyperlink ref="E405" r:id="rId9"/>
    <hyperlink ref="E360" r:id="rId10"/>
    <hyperlink ref="E110" r:id="rId11"/>
    <hyperlink ref="E492" r:id="rId12"/>
    <hyperlink ref="E217" r:id="rId13"/>
    <hyperlink ref="E394" r:id="rId14"/>
    <hyperlink ref="E137" r:id="rId15"/>
    <hyperlink ref="E357" r:id="rId16"/>
    <hyperlink ref="E21" r:id="rId17"/>
    <hyperlink ref="E187" r:id="rId18"/>
    <hyperlink ref="E503" r:id="rId19"/>
  </hyperlinks>
  <pageMargins left="0.7" right="0.7" top="0.75" bottom="0.75" header="0.3" footer="0.3"/>
  <pageSetup paperSize="9" orientation="portrait" horizontalDpi="300" verticalDpi="300"/>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Feuilles de calcul</vt:lpstr>
      </vt:variant>
      <vt:variant>
        <vt:i4>1</vt:i4>
      </vt:variant>
    </vt:vector>
  </HeadingPairs>
  <TitlesOfParts>
    <vt:vector size="1" baseType="lpstr">
      <vt:lpstr>Pages Metrics, Stats, and Info</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Lüfkens, Matthias</dc:creator>
  <cp:lastModifiedBy>Matthias Lüfkens</cp:lastModifiedBy>
  <dcterms:created xsi:type="dcterms:W3CDTF">2015-12-01T13:36:04Z</dcterms:created>
  <dcterms:modified xsi:type="dcterms:W3CDTF">2016-01-12T17:18:33Z</dcterms:modified>
</cp:coreProperties>
</file>